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FT_FEJLESZTÉSI_FORRAS\2020\I_Telepulesfejlesztes\palyazat_meghirdetese\"/>
    </mc:Choice>
  </mc:AlternateContent>
  <bookViews>
    <workbookView xWindow="0" yWindow="0" windowWidth="20490" windowHeight="7755"/>
  </bookViews>
  <sheets>
    <sheet name="Munka1" sheetId="1" r:id="rId1"/>
    <sheet name="Munka2" sheetId="2" r:id="rId2"/>
    <sheet name="Munka4" sheetId="4" r:id="rId3"/>
    <sheet name="Munka3" sheetId="3" r:id="rId4"/>
  </sheets>
  <externalReferences>
    <externalReference r:id="rId5"/>
  </externalReferences>
  <definedNames>
    <definedName name="_xlnm._FilterDatabase" localSheetId="0" hidden="1">Munka1!$D$62:$D$63</definedName>
    <definedName name="_xlnm._FilterDatabase" localSheetId="1" hidden="1">Munka2!$A$4:$A$7</definedName>
    <definedName name="Áfa_kulcs">Munka4!$A$1:$A$4</definedName>
    <definedName name="ÁFAkulcs" localSheetId="0">Munka4!$A$1:$A$4</definedName>
    <definedName name="ÁFAkulcs">Munka4!$A$1:$A$4</definedName>
    <definedName name="L_afavissza">[1]Hatter!$B$154:$B$155</definedName>
    <definedName name="_xlnm.Print_Titles" localSheetId="0">Munka1!$D:$D</definedName>
    <definedName name="_xlnm.Print_Area" localSheetId="0">Munka1!$D$1:$N$61</definedName>
  </definedNames>
  <calcPr calcId="152511"/>
</workbook>
</file>

<file path=xl/calcChain.xml><?xml version="1.0" encoding="utf-8"?>
<calcChain xmlns="http://schemas.openxmlformats.org/spreadsheetml/2006/main">
  <c r="K13" i="1" l="1"/>
  <c r="K12" i="1"/>
  <c r="K11" i="1"/>
  <c r="K10" i="1"/>
  <c r="K9" i="1"/>
  <c r="K8" i="1"/>
  <c r="K7" i="1"/>
  <c r="K6" i="1"/>
  <c r="K5" i="1" s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34" i="1"/>
  <c r="K33" i="1"/>
  <c r="K32" i="1"/>
  <c r="K31" i="1"/>
  <c r="K30" i="1"/>
  <c r="K29" i="1"/>
  <c r="K28" i="1" s="1"/>
  <c r="K42" i="1"/>
  <c r="K41" i="1"/>
  <c r="K40" i="1"/>
  <c r="K39" i="1"/>
  <c r="K38" i="1"/>
  <c r="K37" i="1"/>
  <c r="K36" i="1"/>
  <c r="K35" i="1"/>
  <c r="K46" i="1"/>
  <c r="K45" i="1"/>
  <c r="K44" i="1"/>
  <c r="K47" i="1"/>
  <c r="K50" i="1" l="1"/>
  <c r="K51" i="1"/>
  <c r="K52" i="1"/>
  <c r="K53" i="1"/>
  <c r="K54" i="1"/>
  <c r="K55" i="1"/>
  <c r="K56" i="1"/>
  <c r="G56" i="1" l="1"/>
  <c r="H56" i="1" s="1"/>
  <c r="G55" i="1"/>
  <c r="H55" i="1" s="1"/>
  <c r="G54" i="1"/>
  <c r="H54" i="1" s="1"/>
  <c r="G53" i="1"/>
  <c r="H53" i="1"/>
  <c r="G52" i="1"/>
  <c r="H52" i="1" s="1"/>
  <c r="G51" i="1"/>
  <c r="H51" i="1" s="1"/>
  <c r="G50" i="1"/>
  <c r="H50" i="1" s="1"/>
  <c r="G49" i="1"/>
  <c r="H49" i="1" s="1"/>
  <c r="K49" i="1" s="1"/>
  <c r="G48" i="1"/>
  <c r="H48" i="1" s="1"/>
  <c r="K48" i="1" s="1"/>
  <c r="K43" i="1" s="1"/>
  <c r="K57" i="1" s="1"/>
  <c r="G47" i="1"/>
  <c r="H47" i="1"/>
  <c r="G46" i="1"/>
  <c r="H46" i="1" s="1"/>
  <c r="G45" i="1"/>
  <c r="G44" i="1"/>
  <c r="H44" i="1" s="1"/>
  <c r="G42" i="1"/>
  <c r="H42" i="1" s="1"/>
  <c r="G41" i="1"/>
  <c r="H41" i="1"/>
  <c r="G40" i="1"/>
  <c r="H40" i="1" s="1"/>
  <c r="G39" i="1"/>
  <c r="H39" i="1" s="1"/>
  <c r="G38" i="1"/>
  <c r="H38" i="1" s="1"/>
  <c r="G37" i="1"/>
  <c r="H37" i="1"/>
  <c r="G36" i="1"/>
  <c r="H36" i="1" s="1"/>
  <c r="G35" i="1"/>
  <c r="H35" i="1" s="1"/>
  <c r="H34" i="1"/>
  <c r="G34" i="1"/>
  <c r="G33" i="1"/>
  <c r="H33" i="1" s="1"/>
  <c r="G32" i="1"/>
  <c r="H32" i="1" s="1"/>
  <c r="G31" i="1"/>
  <c r="H31" i="1"/>
  <c r="G30" i="1"/>
  <c r="H30" i="1" s="1"/>
  <c r="G29" i="1"/>
  <c r="G27" i="1"/>
  <c r="H27" i="1"/>
  <c r="G26" i="1"/>
  <c r="H26" i="1"/>
  <c r="G25" i="1"/>
  <c r="H25" i="1"/>
  <c r="G24" i="1"/>
  <c r="H24" i="1" s="1"/>
  <c r="G23" i="1"/>
  <c r="H23" i="1" s="1"/>
  <c r="G22" i="1"/>
  <c r="H22" i="1" s="1"/>
  <c r="G21" i="1"/>
  <c r="H21" i="1"/>
  <c r="G20" i="1"/>
  <c r="H20" i="1" s="1"/>
  <c r="G19" i="1"/>
  <c r="H19" i="1" s="1"/>
  <c r="G18" i="1"/>
  <c r="H18" i="1" s="1"/>
  <c r="G17" i="1"/>
  <c r="H17" i="1"/>
  <c r="G16" i="1"/>
  <c r="H16" i="1" s="1"/>
  <c r="G15" i="1"/>
  <c r="H15" i="1" s="1"/>
  <c r="G14" i="1"/>
  <c r="H14" i="1" s="1"/>
  <c r="G13" i="1"/>
  <c r="H13" i="1"/>
  <c r="G12" i="1"/>
  <c r="H12" i="1" s="1"/>
  <c r="G11" i="1"/>
  <c r="H11" i="1" s="1"/>
  <c r="G10" i="1"/>
  <c r="H10" i="1" s="1"/>
  <c r="G9" i="1"/>
  <c r="H9" i="1"/>
  <c r="G8" i="1"/>
  <c r="H8" i="1" s="1"/>
  <c r="G7" i="1"/>
  <c r="H7" i="1" s="1"/>
  <c r="G6" i="1"/>
  <c r="E43" i="1"/>
  <c r="E28" i="1"/>
  <c r="E5" i="1"/>
  <c r="B24" i="1"/>
  <c r="W24" i="1" s="1"/>
  <c r="B10" i="1"/>
  <c r="B9" i="1"/>
  <c r="R9" i="1" s="1"/>
  <c r="B8" i="1"/>
  <c r="T8" i="1" s="1"/>
  <c r="B7" i="1"/>
  <c r="U7" i="1" s="1"/>
  <c r="B6" i="1"/>
  <c r="T6" i="1" s="1"/>
  <c r="B5" i="1"/>
  <c r="R5" i="1" s="1"/>
  <c r="C4" i="1"/>
  <c r="C5" i="1" s="1"/>
  <c r="B11" i="1"/>
  <c r="T11" i="1"/>
  <c r="B12" i="1"/>
  <c r="V12" i="1"/>
  <c r="B13" i="1"/>
  <c r="R13" i="1"/>
  <c r="B14" i="1"/>
  <c r="B23" i="1"/>
  <c r="W23" i="1" s="1"/>
  <c r="B22" i="1"/>
  <c r="B21" i="1"/>
  <c r="B20" i="1"/>
  <c r="B19" i="1"/>
  <c r="B18" i="1"/>
  <c r="B17" i="1"/>
  <c r="U17" i="1" s="1"/>
  <c r="B16" i="1"/>
  <c r="B54" i="1"/>
  <c r="U54" i="1" s="1"/>
  <c r="B53" i="1"/>
  <c r="B52" i="1"/>
  <c r="T52" i="1" s="1"/>
  <c r="B51" i="1"/>
  <c r="V51" i="1" s="1"/>
  <c r="B50" i="1"/>
  <c r="B49" i="1"/>
  <c r="S49" i="1" s="1"/>
  <c r="B48" i="1"/>
  <c r="B47" i="1"/>
  <c r="B46" i="1"/>
  <c r="B45" i="1"/>
  <c r="B44" i="1"/>
  <c r="B15" i="1"/>
  <c r="B25" i="1"/>
  <c r="B26" i="1"/>
  <c r="B27" i="1"/>
  <c r="B29" i="1"/>
  <c r="B30" i="1"/>
  <c r="B31" i="1"/>
  <c r="B32" i="1"/>
  <c r="B33" i="1"/>
  <c r="B34" i="1"/>
  <c r="S34" i="1" s="1"/>
  <c r="B35" i="1"/>
  <c r="B36" i="1"/>
  <c r="T36" i="1" s="1"/>
  <c r="B37" i="1"/>
  <c r="B38" i="1"/>
  <c r="U38" i="1" s="1"/>
  <c r="B39" i="1"/>
  <c r="B40" i="1"/>
  <c r="W40" i="1" s="1"/>
  <c r="B41" i="1"/>
  <c r="B42" i="1"/>
  <c r="V42" i="1" s="1"/>
  <c r="V49" i="1"/>
  <c r="S46" i="1"/>
  <c r="S38" i="1"/>
  <c r="V25" i="1"/>
  <c r="V11" i="1"/>
  <c r="B55" i="1"/>
  <c r="B56" i="1"/>
  <c r="W30" i="1"/>
  <c r="T30" i="1"/>
  <c r="R30" i="1"/>
  <c r="W7" i="1"/>
  <c r="V7" i="1"/>
  <c r="T7" i="1"/>
  <c r="S7" i="1"/>
  <c r="R7" i="1"/>
  <c r="U44" i="1"/>
  <c r="W25" i="1"/>
  <c r="S41" i="1"/>
  <c r="T46" i="1"/>
  <c r="T50" i="1"/>
  <c r="S23" i="1"/>
  <c r="U27" i="1"/>
  <c r="R14" i="1"/>
  <c r="U35" i="1"/>
  <c r="T27" i="1"/>
  <c r="R44" i="1"/>
  <c r="S14" i="1"/>
  <c r="R18" i="1"/>
  <c r="V50" i="1"/>
  <c r="V46" i="1"/>
  <c r="V45" i="1"/>
  <c r="W54" i="1"/>
  <c r="W13" i="1"/>
  <c r="S13" i="1"/>
  <c r="T20" i="1"/>
  <c r="R20" i="1"/>
  <c r="U22" i="1"/>
  <c r="T22" i="1"/>
  <c r="U12" i="1"/>
  <c r="R10" i="1"/>
  <c r="U5" i="1"/>
  <c r="U9" i="1"/>
  <c r="T33" i="1"/>
  <c r="U24" i="1"/>
  <c r="U20" i="1"/>
  <c r="V5" i="1"/>
  <c r="V9" i="1"/>
  <c r="U10" i="1"/>
  <c r="S32" i="1"/>
  <c r="S52" i="1"/>
  <c r="U18" i="1"/>
  <c r="V19" i="1"/>
  <c r="S24" i="1"/>
  <c r="S45" i="1"/>
  <c r="T55" i="1"/>
  <c r="V55" i="1"/>
  <c r="U32" i="1"/>
  <c r="R27" i="1"/>
  <c r="W44" i="1"/>
  <c r="U48" i="1"/>
  <c r="W52" i="1"/>
  <c r="W12" i="1"/>
  <c r="T12" i="1"/>
  <c r="R17" i="1"/>
  <c r="S17" i="1"/>
  <c r="R8" i="1"/>
  <c r="R33" i="1"/>
  <c r="T29" i="1"/>
  <c r="W15" i="1"/>
  <c r="V20" i="1"/>
  <c r="S20" i="1"/>
  <c r="W20" i="1"/>
  <c r="V22" i="1"/>
  <c r="R22" i="1"/>
  <c r="W22" i="1"/>
  <c r="S22" i="1"/>
  <c r="U13" i="1"/>
  <c r="W5" i="1"/>
  <c r="S5" i="1"/>
  <c r="T5" i="1"/>
  <c r="W9" i="1"/>
  <c r="S9" i="1"/>
  <c r="T9" i="1"/>
  <c r="T13" i="1"/>
  <c r="T17" i="1"/>
  <c r="V47" i="1"/>
  <c r="W17" i="1"/>
  <c r="V17" i="1"/>
  <c r="R52" i="1"/>
  <c r="S36" i="1"/>
  <c r="S11" i="1"/>
  <c r="R19" i="1"/>
  <c r="U52" i="1"/>
  <c r="S40" i="1"/>
  <c r="V24" i="1"/>
  <c r="V13" i="1"/>
  <c r="R54" i="1"/>
  <c r="T49" i="1"/>
  <c r="V54" i="1"/>
  <c r="T54" i="1"/>
  <c r="V52" i="1"/>
  <c r="R38" i="1"/>
  <c r="S54" i="1"/>
  <c r="T56" i="1"/>
  <c r="U42" i="1"/>
  <c r="U50" i="1"/>
  <c r="R50" i="1"/>
  <c r="T14" i="1"/>
  <c r="U14" i="1"/>
  <c r="V14" i="1"/>
  <c r="S12" i="1"/>
  <c r="V48" i="1"/>
  <c r="V18" i="1"/>
  <c r="R12" i="1"/>
  <c r="R24" i="1"/>
  <c r="S50" i="1"/>
  <c r="T35" i="1"/>
  <c r="W14" i="1"/>
  <c r="R48" i="1"/>
  <c r="R42" i="1"/>
  <c r="R56" i="1"/>
  <c r="W50" i="1"/>
  <c r="W49" i="1"/>
  <c r="V23" i="1"/>
  <c r="W11" i="1"/>
  <c r="U11" i="1"/>
  <c r="R11" i="1"/>
  <c r="T24" i="1"/>
  <c r="H29" i="1"/>
  <c r="G28" i="1"/>
  <c r="U56" i="1" l="1"/>
  <c r="V56" i="1"/>
  <c r="U41" i="1"/>
  <c r="W41" i="1"/>
  <c r="R41" i="1"/>
  <c r="T39" i="1"/>
  <c r="V39" i="1"/>
  <c r="W39" i="1"/>
  <c r="S39" i="1"/>
  <c r="W37" i="1"/>
  <c r="S37" i="1"/>
  <c r="R37" i="1"/>
  <c r="T37" i="1"/>
  <c r="R35" i="1"/>
  <c r="S35" i="1"/>
  <c r="U33" i="1"/>
  <c r="S33" i="1"/>
  <c r="W33" i="1"/>
  <c r="R31" i="1"/>
  <c r="W31" i="1"/>
  <c r="T31" i="1"/>
  <c r="V31" i="1"/>
  <c r="U31" i="1"/>
  <c r="W29" i="1"/>
  <c r="V29" i="1"/>
  <c r="U29" i="1"/>
  <c r="S29" i="1"/>
  <c r="W26" i="1"/>
  <c r="U26" i="1"/>
  <c r="R26" i="1"/>
  <c r="T26" i="1"/>
  <c r="S26" i="1"/>
  <c r="T15" i="1"/>
  <c r="R15" i="1"/>
  <c r="S15" i="1"/>
  <c r="W45" i="1"/>
  <c r="R45" i="1"/>
  <c r="U45" i="1"/>
  <c r="W47" i="1"/>
  <c r="S47" i="1"/>
  <c r="R47" i="1"/>
  <c r="T47" i="1"/>
  <c r="T53" i="1"/>
  <c r="U53" i="1"/>
  <c r="T16" i="1"/>
  <c r="U16" i="1"/>
  <c r="S18" i="1"/>
  <c r="W18" i="1"/>
  <c r="H28" i="1"/>
  <c r="R49" i="1"/>
  <c r="U49" i="1"/>
  <c r="W56" i="1"/>
  <c r="V37" i="1"/>
  <c r="T18" i="1"/>
  <c r="S56" i="1"/>
  <c r="U47" i="1"/>
  <c r="V15" i="1"/>
  <c r="R29" i="1"/>
  <c r="U37" i="1"/>
  <c r="W35" i="1"/>
  <c r="V33" i="1"/>
  <c r="V35" i="1"/>
  <c r="S31" i="1"/>
  <c r="T45" i="1"/>
  <c r="U55" i="1"/>
  <c r="W55" i="1"/>
  <c r="S55" i="1"/>
  <c r="U15" i="1"/>
  <c r="V26" i="1"/>
  <c r="R32" i="1"/>
  <c r="W32" i="1"/>
  <c r="V32" i="1"/>
  <c r="T32" i="1"/>
  <c r="U30" i="1"/>
  <c r="V30" i="1"/>
  <c r="S30" i="1"/>
  <c r="V27" i="1"/>
  <c r="W27" i="1"/>
  <c r="S27" i="1"/>
  <c r="T25" i="1"/>
  <c r="R25" i="1"/>
  <c r="U25" i="1"/>
  <c r="S25" i="1"/>
  <c r="T44" i="1"/>
  <c r="S44" i="1"/>
  <c r="V44" i="1"/>
  <c r="U46" i="1"/>
  <c r="W46" i="1"/>
  <c r="R46" i="1"/>
  <c r="W48" i="1"/>
  <c r="S48" i="1"/>
  <c r="T48" i="1"/>
  <c r="U19" i="1"/>
  <c r="W19" i="1"/>
  <c r="S19" i="1"/>
  <c r="T19" i="1"/>
  <c r="T21" i="1"/>
  <c r="S21" i="1"/>
  <c r="S10" i="1"/>
  <c r="T10" i="1"/>
  <c r="E57" i="1"/>
  <c r="G5" i="1"/>
  <c r="G43" i="1"/>
  <c r="T23" i="1"/>
  <c r="T34" i="1"/>
  <c r="B28" i="1"/>
  <c r="B43" i="1" s="1"/>
  <c r="V53" i="1"/>
  <c r="V21" i="1"/>
  <c r="R21" i="1"/>
  <c r="R16" i="1"/>
  <c r="V8" i="1"/>
  <c r="S16" i="1"/>
  <c r="W36" i="1"/>
  <c r="S8" i="1"/>
  <c r="V10" i="1"/>
  <c r="R39" i="1"/>
  <c r="U39" i="1"/>
  <c r="S53" i="1"/>
  <c r="W8" i="1"/>
  <c r="R55" i="1"/>
  <c r="V38" i="1"/>
  <c r="T41" i="1"/>
  <c r="H45" i="1"/>
  <c r="H43" i="1" s="1"/>
  <c r="W34" i="1"/>
  <c r="U51" i="1"/>
  <c r="U40" i="1"/>
  <c r="W51" i="1"/>
  <c r="W21" i="1"/>
  <c r="S51" i="1"/>
  <c r="U8" i="1"/>
  <c r="V36" i="1"/>
  <c r="R40" i="1"/>
  <c r="V6" i="1"/>
  <c r="R51" i="1"/>
  <c r="U6" i="1"/>
  <c r="S6" i="1"/>
  <c r="V40" i="1"/>
  <c r="R6" i="1"/>
  <c r="T42" i="1"/>
  <c r="R53" i="1"/>
  <c r="R23" i="1"/>
  <c r="V16" i="1"/>
  <c r="S42" i="1"/>
  <c r="W38" i="1"/>
  <c r="U23" i="1"/>
  <c r="V34" i="1"/>
  <c r="W42" i="1"/>
  <c r="W16" i="1"/>
  <c r="T38" i="1"/>
  <c r="R36" i="1"/>
  <c r="T51" i="1"/>
  <c r="C6" i="1"/>
  <c r="C16" i="1" s="1"/>
  <c r="T40" i="1"/>
  <c r="U21" i="1"/>
  <c r="V41" i="1"/>
  <c r="W6" i="1"/>
  <c r="R34" i="1"/>
  <c r="U36" i="1"/>
  <c r="W10" i="1"/>
  <c r="U34" i="1"/>
  <c r="W53" i="1"/>
  <c r="H6" i="1"/>
  <c r="H5" i="1" s="1"/>
  <c r="C7" i="1" l="1"/>
  <c r="G57" i="1"/>
  <c r="S43" i="1"/>
  <c r="W43" i="1"/>
  <c r="T43" i="1"/>
  <c r="R43" i="1"/>
  <c r="U43" i="1"/>
  <c r="V43" i="1"/>
  <c r="C17" i="1"/>
  <c r="C8" i="1"/>
  <c r="H57" i="1"/>
  <c r="S28" i="1"/>
  <c r="V28" i="1"/>
  <c r="U28" i="1"/>
  <c r="W28" i="1"/>
  <c r="T28" i="1"/>
  <c r="R28" i="1"/>
  <c r="C18" i="1" l="1"/>
  <c r="C9" i="1"/>
  <c r="C19" i="1" l="1"/>
  <c r="C10" i="1"/>
  <c r="C27" i="1"/>
  <c r="C28" i="1" s="1"/>
  <c r="C29" i="1" s="1"/>
  <c r="C30" i="1" s="1"/>
  <c r="C31" i="1" s="1"/>
  <c r="C32" i="1" l="1"/>
  <c r="C33" i="1" s="1"/>
  <c r="C34" i="1" s="1"/>
  <c r="C35" i="1" s="1"/>
  <c r="C36" i="1" s="1"/>
  <c r="C37" i="1" s="1"/>
  <c r="C38" i="1" s="1"/>
  <c r="C39" i="1" s="1"/>
  <c r="C40" i="1" s="1"/>
  <c r="C41" i="1" s="1"/>
  <c r="C42" i="1"/>
  <c r="C43" i="1" s="1"/>
  <c r="C44" i="1" s="1"/>
  <c r="C45" i="1" s="1"/>
  <c r="C11" i="1"/>
  <c r="C20" i="1"/>
  <c r="C12" i="1" l="1"/>
  <c r="C21" i="1"/>
  <c r="C46" i="1"/>
  <c r="C47" i="1" s="1"/>
  <c r="C48" i="1" s="1"/>
  <c r="C49" i="1" s="1"/>
  <c r="C50" i="1" s="1"/>
  <c r="C51" i="1" s="1"/>
  <c r="C52" i="1" s="1"/>
  <c r="C53" i="1" s="1"/>
  <c r="C54" i="1" s="1"/>
  <c r="C55" i="1"/>
  <c r="C56" i="1" s="1"/>
  <c r="C22" i="1" l="1"/>
  <c r="C13" i="1"/>
  <c r="C14" i="1" l="1"/>
  <c r="C23" i="1"/>
  <c r="C24" i="1" l="1"/>
  <c r="C15" i="1"/>
  <c r="C25" i="1" s="1"/>
  <c r="C26" i="1" s="1"/>
</calcChain>
</file>

<file path=xl/sharedStrings.xml><?xml version="1.0" encoding="utf-8"?>
<sst xmlns="http://schemas.openxmlformats.org/spreadsheetml/2006/main" count="182" uniqueCount="47">
  <si>
    <t>Elszámolható költségek</t>
  </si>
  <si>
    <t>Beruházási elem</t>
  </si>
  <si>
    <t>Nettó ár</t>
  </si>
  <si>
    <t>Számított Áfa</t>
  </si>
  <si>
    <t>Bruttó ár</t>
  </si>
  <si>
    <t>Költség besorolás</t>
  </si>
  <si>
    <t>Kedvezményezett ÁFA státusza</t>
  </si>
  <si>
    <t>Összes elszámolható költség</t>
  </si>
  <si>
    <t>Számviteli kategória</t>
  </si>
  <si>
    <t>"Beruh_utem" laphoz</t>
  </si>
  <si>
    <t>"Tanulmany_tabla" laphoz</t>
  </si>
  <si>
    <t>Belso_arany laphoz</t>
  </si>
  <si>
    <t>Fősor</t>
  </si>
  <si>
    <t>Alsor</t>
  </si>
  <si>
    <t>ÁFA visszaigénylő</t>
  </si>
  <si>
    <t>124. Egyéb építmények</t>
  </si>
  <si>
    <t>Eszközbeszerzés</t>
  </si>
  <si>
    <t>141. Üzemi (üzleti) gépek, berendezések, felszerelések</t>
  </si>
  <si>
    <t>529. Egyéb igénybe vett szolgáltatások költségei</t>
  </si>
  <si>
    <t>Elszámolható költség</t>
  </si>
  <si>
    <t>építés, beruházás</t>
  </si>
  <si>
    <t>szakmai szolgáltatás</t>
  </si>
  <si>
    <t>Oszlop1</t>
  </si>
  <si>
    <t>fej</t>
  </si>
  <si>
    <t>eszközbeszerzés</t>
  </si>
  <si>
    <t>NEM ÁFA visszaigénylő</t>
  </si>
  <si>
    <t>Építés</t>
  </si>
  <si>
    <t>Szolgáltatások</t>
  </si>
  <si>
    <t>12. INGATLANOK ÉS KAPCSOLÓDÓ VAGYONI ÉRTÉKŰ JOGOK</t>
  </si>
  <si>
    <t>123. Épületek, épületrészek, tulajdoni hányadok</t>
  </si>
  <si>
    <t>125. Üzemkörön kívüli ingatlanok, épületek</t>
  </si>
  <si>
    <t>126. Ingatlanokhoz kapcsolódó vagyoni értékű jogok</t>
  </si>
  <si>
    <t>13. MŰSZAKI BERENDEZÉSEK, GÉPEK, JÁRMŰVEK</t>
  </si>
  <si>
    <t>131. Termelő gépek, berendezések, szerszámok, gyártóeszközök</t>
  </si>
  <si>
    <t>14. EGYÉB BERENDEZÉSEK, FELSZERELÉSEK, JÁRMŰVEK</t>
  </si>
  <si>
    <t xml:space="preserve">51. ANYAGKÖLTSÉG </t>
  </si>
  <si>
    <t>511. Vásárolt anyagok költségei</t>
  </si>
  <si>
    <t>513. Egyéb anyagköltség</t>
  </si>
  <si>
    <t>52. IGÉNYBE VETT SZOLGÁLTATÁSOK KÖLTSÉGEI</t>
  </si>
  <si>
    <t xml:space="preserve">521. Szállítás-rakodás, raktározás költségei </t>
  </si>
  <si>
    <t>51. ANYAGKÖLTSÉG</t>
  </si>
  <si>
    <t>Kelt: (dátum)</t>
  </si>
  <si>
    <t>Csatolt alátámasztó dokumentumok listája (pl.: árajánlat, tervezői költségbecslés, stb)</t>
  </si>
  <si>
    <t>Beruházási elem részletes kifejtése, szükségességének indoklása /bírálati szempont/</t>
  </si>
  <si>
    <t>…………………………………</t>
  </si>
  <si>
    <t>Áfa_kulcs</t>
  </si>
  <si>
    <t>Cégszerű aláírás
P.H.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</si>
</sst>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color indexed="9"/>
      <name val="Arial"/>
      <family val="2"/>
      <charset val="238"/>
    </font>
    <font>
      <sz val="10"/>
      <color indexed="8"/>
      <name val="Verdana"/>
      <family val="2"/>
      <charset val="238"/>
    </font>
    <font>
      <sz val="10"/>
      <name val="Arial"/>
      <family val="2"/>
      <charset val="238"/>
    </font>
    <font>
      <sz val="10"/>
      <color indexed="1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Fill="1"/>
    <xf numFmtId="0" fontId="0" fillId="0" borderId="0" xfId="0" applyAlignment="1"/>
    <xf numFmtId="0" fontId="0" fillId="0" borderId="1" xfId="0" applyBorder="1" applyAlignment="1"/>
    <xf numFmtId="0" fontId="4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3" fontId="6" fillId="4" borderId="2" xfId="0" applyNumberFormat="1" applyFont="1" applyFill="1" applyBorder="1" applyProtection="1">
      <protection locked="0"/>
    </xf>
    <xf numFmtId="9" fontId="2" fillId="3" borderId="2" xfId="1" applyFont="1" applyFill="1" applyBorder="1" applyAlignment="1" applyProtection="1">
      <alignment wrapText="1"/>
      <protection locked="0"/>
    </xf>
    <xf numFmtId="3" fontId="2" fillId="0" borderId="2" xfId="0" applyNumberFormat="1" applyFont="1" applyFill="1" applyBorder="1"/>
    <xf numFmtId="0" fontId="2" fillId="3" borderId="2" xfId="0" applyFont="1" applyFill="1" applyBorder="1" applyAlignment="1" applyProtection="1">
      <alignment wrapText="1"/>
      <protection locked="0"/>
    </xf>
    <xf numFmtId="0" fontId="7" fillId="4" borderId="2" xfId="0" applyFont="1" applyFill="1" applyBorder="1" applyAlignment="1" applyProtection="1">
      <alignment horizontal="left" wrapText="1"/>
      <protection locked="0"/>
    </xf>
    <xf numFmtId="0" fontId="7" fillId="4" borderId="3" xfId="0" applyFont="1" applyFill="1" applyBorder="1" applyAlignment="1" applyProtection="1">
      <alignment horizontal="left" wrapText="1"/>
      <protection locked="0"/>
    </xf>
    <xf numFmtId="0" fontId="0" fillId="0" borderId="2" xfId="0" applyBorder="1"/>
    <xf numFmtId="0" fontId="7" fillId="4" borderId="4" xfId="0" applyFont="1" applyFill="1" applyBorder="1" applyAlignment="1" applyProtection="1">
      <alignment horizontal="left" wrapText="1"/>
      <protection locked="0"/>
    </xf>
    <xf numFmtId="0" fontId="8" fillId="0" borderId="5" xfId="0" applyFont="1" applyFill="1" applyBorder="1" applyAlignment="1">
      <alignment wrapText="1"/>
    </xf>
    <xf numFmtId="3" fontId="8" fillId="0" borderId="6" xfId="0" applyNumberFormat="1" applyFont="1" applyFill="1" applyBorder="1"/>
    <xf numFmtId="3" fontId="8" fillId="0" borderId="7" xfId="0" applyNumberFormat="1" applyFont="1" applyFill="1" applyBorder="1"/>
    <xf numFmtId="0" fontId="8" fillId="0" borderId="8" xfId="0" applyFont="1" applyFill="1" applyBorder="1" applyAlignment="1">
      <alignment wrapText="1"/>
    </xf>
    <xf numFmtId="0" fontId="2" fillId="0" borderId="0" xfId="0" applyFont="1" applyFill="1" applyAlignment="1">
      <alignment horizontal="right" wrapText="1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/>
    <xf numFmtId="0" fontId="10" fillId="0" borderId="0" xfId="0" applyFont="1"/>
    <xf numFmtId="0" fontId="5" fillId="0" borderId="0" xfId="0" applyFont="1"/>
    <xf numFmtId="0" fontId="11" fillId="0" borderId="0" xfId="0" applyFont="1"/>
    <xf numFmtId="0" fontId="2" fillId="0" borderId="2" xfId="0" applyFont="1" applyFill="1" applyBorder="1" applyAlignment="1" applyProtection="1">
      <alignment wrapText="1"/>
      <protection locked="0"/>
    </xf>
    <xf numFmtId="3" fontId="2" fillId="5" borderId="2" xfId="0" applyNumberFormat="1" applyFont="1" applyFill="1" applyBorder="1"/>
    <xf numFmtId="0" fontId="7" fillId="0" borderId="4" xfId="0" applyFont="1" applyFill="1" applyBorder="1" applyAlignment="1" applyProtection="1">
      <alignment horizontal="left" wrapText="1"/>
      <protection locked="0"/>
    </xf>
    <xf numFmtId="3" fontId="6" fillId="0" borderId="2" xfId="0" applyNumberFormat="1" applyFont="1" applyFill="1" applyBorder="1" applyProtection="1">
      <protection locked="0"/>
    </xf>
    <xf numFmtId="3" fontId="2" fillId="5" borderId="2" xfId="0" applyNumberFormat="1" applyFont="1" applyFill="1" applyBorder="1" applyAlignment="1">
      <alignment wrapText="1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7" fillId="0" borderId="3" xfId="0" applyFont="1" applyFill="1" applyBorder="1" applyAlignment="1" applyProtection="1">
      <alignment horizontal="left" wrapText="1"/>
      <protection locked="0"/>
    </xf>
    <xf numFmtId="0" fontId="13" fillId="4" borderId="4" xfId="0" applyFont="1" applyFill="1" applyBorder="1" applyAlignment="1" applyProtection="1">
      <alignment horizontal="left" wrapText="1"/>
      <protection locked="0"/>
    </xf>
    <xf numFmtId="0" fontId="3" fillId="0" borderId="0" xfId="0" applyFont="1" applyFill="1"/>
    <xf numFmtId="0" fontId="0" fillId="0" borderId="0" xfId="0" applyFill="1"/>
    <xf numFmtId="0" fontId="14" fillId="0" borderId="0" xfId="0" applyFont="1" applyFill="1"/>
    <xf numFmtId="0" fontId="2" fillId="0" borderId="0" xfId="0" applyFont="1" applyFill="1" applyBorder="1"/>
    <xf numFmtId="0" fontId="15" fillId="0" borderId="0" xfId="0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0" borderId="0" xfId="0" applyNumberFormat="1"/>
    <xf numFmtId="9" fontId="12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Normál" xfId="0" builtinId="0"/>
    <cellStyle name="Százalék" xfId="1" builtinId="5"/>
  </cellStyles>
  <dxfs count="20"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FT_FEJLESZT&#201;SI_FORRAS\2016\I_Telepulesfejlesztesi_beruhazasok\Telepulesfejlesztes_palyazat\Aktu&#225;lis_palyazati_felhivas\adatlap_es_mellekletek\05_Kotelezo_ktg%20tabla_gyorshajo_09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ek_es_utmutato"/>
      <sheetName val="Alapadatok"/>
      <sheetName val="Nem_elszamolhat_ktg"/>
      <sheetName val="Elszamolhato_ktg"/>
      <sheetName val="Beruh_utem"/>
      <sheetName val="Beruh_utem_1"/>
      <sheetName val="Beruh_utem_2"/>
      <sheetName val="Beruh_utem_3"/>
      <sheetName val="Beruh_utem_4"/>
      <sheetName val="Beruh_utem_5"/>
      <sheetName val="Fajlagos_koltsegek"/>
      <sheetName val="Penzugyi_elem_input"/>
      <sheetName val="Penzugyi_elem_input_1"/>
      <sheetName val="Penzugyi_elem_input_2"/>
      <sheetName val="Penzugyi_elem_input_3"/>
      <sheetName val="Penzugyi_elem_input_4"/>
      <sheetName val="Penzugyi_elem_input_5"/>
      <sheetName val="Onero_hitel"/>
      <sheetName val="De_minimis_tam"/>
      <sheetName val="De_minimis_tam_1"/>
      <sheetName val="De_minimis_tam_2"/>
      <sheetName val="De_minimis_tam_3"/>
      <sheetName val="De_minimis_tam_4"/>
      <sheetName val="De_minimis_tam_5"/>
      <sheetName val="Penzugyi_elemzes"/>
      <sheetName val="Tanulmany_tabla_konz"/>
      <sheetName val="Belso_arany"/>
      <sheetName val="Kozgazd_hasznok"/>
      <sheetName val="Kozgazd_ktg"/>
      <sheetName val="Kozgazd_elemzes"/>
      <sheetName val="Hat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54">
          <cell r="B154" t="str">
            <v>Nem ÁFA visszaigénylő</v>
          </cell>
        </row>
        <row r="155">
          <cell r="B155" t="str">
            <v>ÁFA visszaigénylő</v>
          </cell>
        </row>
      </sheetData>
    </sheetDataSet>
  </externalBook>
</externalLink>
</file>

<file path=xl/tables/table1.xml><?xml version="1.0" encoding="utf-8"?>
<table xmlns="http://schemas.openxmlformats.org/spreadsheetml/2006/main" id="1" name="Lista1" displayName="Lista1" ref="A4:A7" totalsRowShown="0" headerRowDxfId="19">
  <autoFilter ref="A4:A7"/>
  <tableColumns count="1">
    <tableColumn id="1" name="Oszlop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Lista2" displayName="Lista2" ref="C9:C10" insertRow="1" totalsRowShown="0" headerRowDxfId="18">
  <autoFilter ref="C9:C10"/>
  <tableColumns count="1">
    <tableColumn id="1" name="Oszlop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04"/>
  <sheetViews>
    <sheetView tabSelected="1" zoomScale="110" zoomScaleNormal="110" workbookViewId="0">
      <pane ySplit="4" topLeftCell="A5" activePane="bottomLeft" state="frozen"/>
      <selection pane="bottomLeft" activeCell="I81" sqref="I81"/>
    </sheetView>
  </sheetViews>
  <sheetFormatPr defaultColWidth="0" defaultRowHeight="0" customHeight="1" zeroHeight="1" x14ac:dyDescent="0.2"/>
  <cols>
    <col min="1" max="1" width="10.28515625" customWidth="1"/>
    <col min="2" max="3" width="3.7109375" hidden="1" customWidth="1"/>
    <col min="4" max="4" width="47.140625" customWidth="1"/>
    <col min="5" max="5" width="13.42578125" customWidth="1"/>
    <col min="6" max="6" width="14.5703125" customWidth="1"/>
    <col min="7" max="8" width="15.7109375" customWidth="1"/>
    <col min="9" max="9" width="19.5703125" customWidth="1"/>
    <col min="10" max="10" width="19.85546875" customWidth="1"/>
    <col min="11" max="11" width="30.140625" customWidth="1"/>
    <col min="12" max="12" width="24.42578125" customWidth="1"/>
    <col min="13" max="13" width="93.5703125" customWidth="1"/>
    <col min="14" max="14" width="48.5703125" customWidth="1"/>
    <col min="15" max="17" width="15.7109375" customWidth="1"/>
    <col min="18" max="23" width="56.7109375" hidden="1" customWidth="1"/>
    <col min="24" max="30" width="56.7109375" hidden="1"/>
  </cols>
  <sheetData>
    <row r="1" spans="1:23" s="36" customFormat="1" ht="18" x14ac:dyDescent="0.25">
      <c r="A1" s="35"/>
      <c r="B1" s="35"/>
      <c r="C1" s="35"/>
      <c r="D1" s="37" t="s">
        <v>0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23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  <c r="N2" s="1"/>
      <c r="O2" s="1"/>
      <c r="P2" s="1"/>
      <c r="Q2" s="1"/>
    </row>
    <row r="3" spans="1:23" ht="13.5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3"/>
      <c r="L3" s="1"/>
      <c r="M3" s="1"/>
      <c r="N3" s="1"/>
      <c r="O3" s="1"/>
      <c r="P3" s="1"/>
      <c r="Q3" s="1"/>
    </row>
    <row r="4" spans="1:23" s="47" customFormat="1" ht="125.25" customHeight="1" thickBot="1" x14ac:dyDescent="0.25">
      <c r="A4" s="40"/>
      <c r="B4" s="40"/>
      <c r="C4" s="40" t="e">
        <f>IF(B4=#REF!,#REF!,#REF!+1)</f>
        <v>#REF!</v>
      </c>
      <c r="D4" s="41" t="s">
        <v>1</v>
      </c>
      <c r="E4" s="42" t="s">
        <v>2</v>
      </c>
      <c r="F4" s="42" t="s">
        <v>45</v>
      </c>
      <c r="G4" s="43" t="s">
        <v>3</v>
      </c>
      <c r="H4" s="43" t="s">
        <v>4</v>
      </c>
      <c r="I4" s="42" t="s">
        <v>5</v>
      </c>
      <c r="J4" s="42" t="s">
        <v>6</v>
      </c>
      <c r="K4" s="42" t="s">
        <v>7</v>
      </c>
      <c r="L4" s="44" t="s">
        <v>8</v>
      </c>
      <c r="M4" s="45" t="s">
        <v>43</v>
      </c>
      <c r="N4" s="46" t="s">
        <v>42</v>
      </c>
      <c r="O4" s="40"/>
      <c r="P4" s="40"/>
      <c r="Q4" s="40"/>
      <c r="R4" s="4" t="s">
        <v>9</v>
      </c>
      <c r="S4" s="4" t="s">
        <v>9</v>
      </c>
      <c r="T4" s="4" t="s">
        <v>10</v>
      </c>
      <c r="U4" s="4" t="s">
        <v>11</v>
      </c>
      <c r="V4" s="4" t="s">
        <v>10</v>
      </c>
      <c r="W4" s="4" t="s">
        <v>10</v>
      </c>
    </row>
    <row r="5" spans="1:23" ht="12.75" x14ac:dyDescent="0.2">
      <c r="A5" s="5" t="s">
        <v>12</v>
      </c>
      <c r="B5" s="6">
        <f>+IF(A5="fősor",1,0)</f>
        <v>1</v>
      </c>
      <c r="C5" s="6" t="e">
        <f t="shared" ref="C5:C15" si="0">IF(B5=B4,C4,C4+1)</f>
        <v>#REF!</v>
      </c>
      <c r="D5" s="34" t="s">
        <v>26</v>
      </c>
      <c r="E5" s="9">
        <f>SUM(E6:E27)</f>
        <v>0</v>
      </c>
      <c r="F5" s="8"/>
      <c r="G5" s="9">
        <f>SUM(G6:G27)</f>
        <v>0</v>
      </c>
      <c r="H5" s="9">
        <f>SUM(H6:H27)</f>
        <v>0</v>
      </c>
      <c r="I5" s="10"/>
      <c r="J5" s="10"/>
      <c r="K5" s="9">
        <f>SUM(K6:K27)</f>
        <v>0</v>
      </c>
      <c r="L5" s="10"/>
      <c r="M5" s="11"/>
      <c r="N5" s="12"/>
      <c r="O5" s="1"/>
      <c r="P5" s="1"/>
      <c r="Q5" s="1"/>
      <c r="R5" s="13" t="str">
        <f t="shared" ref="R5:R45" si="1">CONCATENATE(I5," / ",B5)</f>
        <v xml:space="preserve"> / 1</v>
      </c>
      <c r="S5" s="13" t="e">
        <f>CONCATENATE(#REF!,I5," / ",B5)</f>
        <v>#REF!</v>
      </c>
      <c r="T5" s="13" t="e">
        <f>CONCATENATE(#REF!," / ",B5)</f>
        <v>#REF!</v>
      </c>
      <c r="U5" s="13" t="e">
        <f>CONCATENATE(#REF!," / ",B5)</f>
        <v>#REF!</v>
      </c>
      <c r="V5" s="13" t="e">
        <f>CONCATENATE(#REF!,#REF!," / ",B5)</f>
        <v>#REF!</v>
      </c>
      <c r="W5" s="13" t="e">
        <f>CONCATENATE(#REF!,#REF!,#REF!," / ",B5)</f>
        <v>#REF!</v>
      </c>
    </row>
    <row r="6" spans="1:23" ht="12.75" x14ac:dyDescent="0.2">
      <c r="A6" s="5" t="s">
        <v>13</v>
      </c>
      <c r="B6" s="6">
        <f>+IF(A6="fősor",MAX(B$5:B5)+1,0)</f>
        <v>0</v>
      </c>
      <c r="C6" s="6" t="e">
        <f t="shared" si="0"/>
        <v>#REF!</v>
      </c>
      <c r="D6" s="29" t="s">
        <v>1</v>
      </c>
      <c r="E6" s="30"/>
      <c r="F6" s="8"/>
      <c r="G6" s="28">
        <f>E6*F6</f>
        <v>0</v>
      </c>
      <c r="H6" s="28">
        <f>E6+G6</f>
        <v>0</v>
      </c>
      <c r="I6" s="10"/>
      <c r="J6" s="10"/>
      <c r="K6" s="31">
        <f t="shared" ref="K6:K13" si="2">IF(J6="NEM ÁFA visszaigénylő",H6,E6)</f>
        <v>0</v>
      </c>
      <c r="L6" s="10"/>
      <c r="M6" s="32"/>
      <c r="N6" s="33"/>
      <c r="O6" s="1"/>
      <c r="Q6" s="1"/>
      <c r="R6" s="13" t="str">
        <f t="shared" si="1"/>
        <v xml:space="preserve"> / 0</v>
      </c>
      <c r="S6" s="13" t="e">
        <f>CONCATENATE(#REF!,I6," / ",B6)</f>
        <v>#REF!</v>
      </c>
      <c r="T6" s="13" t="e">
        <f>CONCATENATE(#REF!," / ",B6)</f>
        <v>#REF!</v>
      </c>
      <c r="U6" s="13" t="e">
        <f>CONCATENATE(#REF!," / ",B6)</f>
        <v>#REF!</v>
      </c>
      <c r="V6" s="13" t="e">
        <f>CONCATENATE(#REF!,#REF!," / ",B6)</f>
        <v>#REF!</v>
      </c>
      <c r="W6" s="13" t="e">
        <f>CONCATENATE(#REF!,#REF!,#REF!," / ",B6)</f>
        <v>#REF!</v>
      </c>
    </row>
    <row r="7" spans="1:23" ht="12.75" x14ac:dyDescent="0.2">
      <c r="A7" s="5" t="s">
        <v>13</v>
      </c>
      <c r="B7" s="6">
        <f>+IF(A7="fősor",MAX(B$5:B6)+1,0)</f>
        <v>0</v>
      </c>
      <c r="C7" s="6" t="e">
        <f t="shared" si="0"/>
        <v>#REF!</v>
      </c>
      <c r="D7" s="29" t="s">
        <v>1</v>
      </c>
      <c r="E7" s="30"/>
      <c r="F7" s="8"/>
      <c r="G7" s="28">
        <f t="shared" ref="G7:G27" si="3">E7*F7</f>
        <v>0</v>
      </c>
      <c r="H7" s="28">
        <f t="shared" ref="H7:H27" si="4">E7+G7</f>
        <v>0</v>
      </c>
      <c r="I7" s="10"/>
      <c r="J7" s="10"/>
      <c r="K7" s="31">
        <f t="shared" si="2"/>
        <v>0</v>
      </c>
      <c r="L7" s="10"/>
      <c r="M7" s="32"/>
      <c r="N7" s="33"/>
      <c r="O7" s="1"/>
      <c r="Q7" s="1"/>
      <c r="R7" s="13" t="str">
        <f t="shared" si="1"/>
        <v xml:space="preserve"> / 0</v>
      </c>
      <c r="S7" s="13" t="e">
        <f>CONCATENATE(#REF!,I7," / ",B7)</f>
        <v>#REF!</v>
      </c>
      <c r="T7" s="13" t="e">
        <f>CONCATENATE(#REF!," / ",B7)</f>
        <v>#REF!</v>
      </c>
      <c r="U7" s="13" t="e">
        <f>CONCATENATE(#REF!," / ",B7)</f>
        <v>#REF!</v>
      </c>
      <c r="V7" s="13" t="e">
        <f>CONCATENATE(#REF!,#REF!," / ",B7)</f>
        <v>#REF!</v>
      </c>
      <c r="W7" s="13" t="e">
        <f>CONCATENATE(#REF!,#REF!,#REF!," / ",B7)</f>
        <v>#REF!</v>
      </c>
    </row>
    <row r="8" spans="1:23" ht="12.75" x14ac:dyDescent="0.2">
      <c r="A8" s="5" t="s">
        <v>13</v>
      </c>
      <c r="B8" s="6">
        <f>+IF(A8="fősor",MAX(B$5:B7)+1,0)</f>
        <v>0</v>
      </c>
      <c r="C8" s="6" t="e">
        <f t="shared" si="0"/>
        <v>#REF!</v>
      </c>
      <c r="D8" s="29" t="s">
        <v>1</v>
      </c>
      <c r="E8" s="30"/>
      <c r="F8" s="8"/>
      <c r="G8" s="28">
        <f t="shared" si="3"/>
        <v>0</v>
      </c>
      <c r="H8" s="28">
        <f t="shared" si="4"/>
        <v>0</v>
      </c>
      <c r="I8" s="10"/>
      <c r="J8" s="10"/>
      <c r="K8" s="31">
        <f t="shared" si="2"/>
        <v>0</v>
      </c>
      <c r="L8" s="10"/>
      <c r="M8" s="32"/>
      <c r="N8" s="33"/>
      <c r="O8" s="1"/>
      <c r="Q8" s="1"/>
      <c r="R8" s="13" t="str">
        <f t="shared" si="1"/>
        <v xml:space="preserve"> / 0</v>
      </c>
      <c r="S8" s="13" t="e">
        <f>CONCATENATE(#REF!,I8," / ",B8)</f>
        <v>#REF!</v>
      </c>
      <c r="T8" s="13" t="e">
        <f>CONCATENATE(#REF!," / ",B8)</f>
        <v>#REF!</v>
      </c>
      <c r="U8" s="13" t="e">
        <f>CONCATENATE(#REF!," / ",B8)</f>
        <v>#REF!</v>
      </c>
      <c r="V8" s="13" t="e">
        <f>CONCATENATE(#REF!,#REF!," / ",B8)</f>
        <v>#REF!</v>
      </c>
      <c r="W8" s="13" t="e">
        <f>CONCATENATE(#REF!,#REF!,#REF!," / ",B8)</f>
        <v>#REF!</v>
      </c>
    </row>
    <row r="9" spans="1:23" ht="12.75" x14ac:dyDescent="0.2">
      <c r="A9" s="5" t="s">
        <v>13</v>
      </c>
      <c r="B9" s="6">
        <f>+IF(A9="fősor",MAX(B$5:B8)+1,0)</f>
        <v>0</v>
      </c>
      <c r="C9" s="6" t="e">
        <f t="shared" si="0"/>
        <v>#REF!</v>
      </c>
      <c r="D9" s="29" t="s">
        <v>1</v>
      </c>
      <c r="E9" s="30"/>
      <c r="F9" s="8"/>
      <c r="G9" s="28">
        <f t="shared" si="3"/>
        <v>0</v>
      </c>
      <c r="H9" s="28">
        <f t="shared" si="4"/>
        <v>0</v>
      </c>
      <c r="I9" s="10"/>
      <c r="J9" s="10"/>
      <c r="K9" s="31">
        <f t="shared" si="2"/>
        <v>0</v>
      </c>
      <c r="L9" s="10"/>
      <c r="M9" s="32"/>
      <c r="N9" s="33"/>
      <c r="O9" s="1"/>
      <c r="P9" s="1"/>
      <c r="Q9" s="1"/>
      <c r="R9" s="13" t="str">
        <f t="shared" si="1"/>
        <v xml:space="preserve"> / 0</v>
      </c>
      <c r="S9" s="13" t="e">
        <f>CONCATENATE(#REF!,I9," / ",B9)</f>
        <v>#REF!</v>
      </c>
      <c r="T9" s="13" t="e">
        <f>CONCATENATE(#REF!," / ",B9)</f>
        <v>#REF!</v>
      </c>
      <c r="U9" s="13" t="e">
        <f>CONCATENATE(#REF!," / ",B9)</f>
        <v>#REF!</v>
      </c>
      <c r="V9" s="13" t="e">
        <f>CONCATENATE(#REF!,#REF!," / ",B9)</f>
        <v>#REF!</v>
      </c>
      <c r="W9" s="13" t="e">
        <f>CONCATENATE(#REF!,#REF!,#REF!," / ",B9)</f>
        <v>#REF!</v>
      </c>
    </row>
    <row r="10" spans="1:23" ht="12.75" x14ac:dyDescent="0.2">
      <c r="A10" s="5" t="s">
        <v>13</v>
      </c>
      <c r="B10" s="6">
        <f>+IF(A10="fősor",MAX(B$5:B9)+1,0)</f>
        <v>0</v>
      </c>
      <c r="C10" s="6" t="e">
        <f t="shared" si="0"/>
        <v>#REF!</v>
      </c>
      <c r="D10" s="29" t="s">
        <v>1</v>
      </c>
      <c r="E10" s="30"/>
      <c r="F10" s="8"/>
      <c r="G10" s="28">
        <f t="shared" si="3"/>
        <v>0</v>
      </c>
      <c r="H10" s="28">
        <f t="shared" si="4"/>
        <v>0</v>
      </c>
      <c r="I10" s="10"/>
      <c r="J10" s="10"/>
      <c r="K10" s="31">
        <f t="shared" si="2"/>
        <v>0</v>
      </c>
      <c r="L10" s="10"/>
      <c r="M10" s="32"/>
      <c r="N10" s="33"/>
      <c r="O10" s="1"/>
      <c r="P10" s="1"/>
      <c r="Q10" s="1"/>
      <c r="R10" s="13" t="str">
        <f t="shared" si="1"/>
        <v xml:space="preserve"> / 0</v>
      </c>
      <c r="S10" s="13" t="e">
        <f>CONCATENATE(#REF!,I10," / ",B10)</f>
        <v>#REF!</v>
      </c>
      <c r="T10" s="13" t="e">
        <f>CONCATENATE(#REF!," / ",B10)</f>
        <v>#REF!</v>
      </c>
      <c r="U10" s="13" t="e">
        <f>CONCATENATE(#REF!," / ",B10)</f>
        <v>#REF!</v>
      </c>
      <c r="V10" s="13" t="e">
        <f>CONCATENATE(#REF!,#REF!," / ",B10)</f>
        <v>#REF!</v>
      </c>
      <c r="W10" s="13" t="e">
        <f>CONCATENATE(#REF!,#REF!,#REF!," / ",B10)</f>
        <v>#REF!</v>
      </c>
    </row>
    <row r="11" spans="1:23" ht="12.75" x14ac:dyDescent="0.2">
      <c r="A11" s="5" t="s">
        <v>13</v>
      </c>
      <c r="B11" s="6">
        <f>+IF(A11="fősor",MAX(B$5:B10)+1,0)</f>
        <v>0</v>
      </c>
      <c r="C11" s="6" t="e">
        <f t="shared" si="0"/>
        <v>#REF!</v>
      </c>
      <c r="D11" s="29" t="s">
        <v>1</v>
      </c>
      <c r="E11" s="30"/>
      <c r="F11" s="8"/>
      <c r="G11" s="28">
        <f t="shared" si="3"/>
        <v>0</v>
      </c>
      <c r="H11" s="28">
        <f t="shared" si="4"/>
        <v>0</v>
      </c>
      <c r="I11" s="10"/>
      <c r="J11" s="10"/>
      <c r="K11" s="31">
        <f t="shared" si="2"/>
        <v>0</v>
      </c>
      <c r="L11" s="10"/>
      <c r="M11" s="32"/>
      <c r="N11" s="33"/>
      <c r="O11" s="1"/>
      <c r="P11" s="1"/>
      <c r="Q11" s="1"/>
      <c r="R11" s="13" t="str">
        <f t="shared" si="1"/>
        <v xml:space="preserve"> / 0</v>
      </c>
      <c r="S11" s="13" t="e">
        <f>CONCATENATE(#REF!,I11," / ",B11)</f>
        <v>#REF!</v>
      </c>
      <c r="T11" s="13" t="e">
        <f>CONCATENATE(#REF!," / ",B11)</f>
        <v>#REF!</v>
      </c>
      <c r="U11" s="13" t="e">
        <f>CONCATENATE(#REF!," / ",B11)</f>
        <v>#REF!</v>
      </c>
      <c r="V11" s="13" t="e">
        <f>CONCATENATE(#REF!,#REF!," / ",B11)</f>
        <v>#REF!</v>
      </c>
      <c r="W11" s="13" t="e">
        <f>CONCATENATE(#REF!,#REF!,#REF!," / ",B11)</f>
        <v>#REF!</v>
      </c>
    </row>
    <row r="12" spans="1:23" ht="12.75" x14ac:dyDescent="0.2">
      <c r="A12" s="5" t="s">
        <v>13</v>
      </c>
      <c r="B12" s="6">
        <f>+IF(A12="fősor",MAX(B$5:B11)+1,0)</f>
        <v>0</v>
      </c>
      <c r="C12" s="6" t="e">
        <f t="shared" si="0"/>
        <v>#REF!</v>
      </c>
      <c r="D12" s="29" t="s">
        <v>1</v>
      </c>
      <c r="E12" s="30"/>
      <c r="F12" s="8"/>
      <c r="G12" s="28">
        <f t="shared" si="3"/>
        <v>0</v>
      </c>
      <c r="H12" s="28">
        <f t="shared" si="4"/>
        <v>0</v>
      </c>
      <c r="I12" s="10"/>
      <c r="J12" s="10"/>
      <c r="K12" s="31">
        <f t="shared" si="2"/>
        <v>0</v>
      </c>
      <c r="L12" s="10"/>
      <c r="M12" s="32"/>
      <c r="N12" s="33"/>
      <c r="O12" s="1"/>
      <c r="P12" s="1"/>
      <c r="Q12" s="1"/>
      <c r="R12" s="13" t="str">
        <f t="shared" si="1"/>
        <v xml:space="preserve"> / 0</v>
      </c>
      <c r="S12" s="13" t="e">
        <f>CONCATENATE(#REF!,I12," / ",B12)</f>
        <v>#REF!</v>
      </c>
      <c r="T12" s="13" t="e">
        <f>CONCATENATE(#REF!," / ",B12)</f>
        <v>#REF!</v>
      </c>
      <c r="U12" s="13" t="e">
        <f>CONCATENATE(#REF!," / ",B12)</f>
        <v>#REF!</v>
      </c>
      <c r="V12" s="13" t="e">
        <f>CONCATENATE(#REF!,#REF!," / ",B12)</f>
        <v>#REF!</v>
      </c>
      <c r="W12" s="13" t="e">
        <f>CONCATENATE(#REF!,#REF!,#REF!," / ",B12)</f>
        <v>#REF!</v>
      </c>
    </row>
    <row r="13" spans="1:23" ht="12.75" x14ac:dyDescent="0.2">
      <c r="A13" s="5" t="s">
        <v>13</v>
      </c>
      <c r="B13" s="6">
        <f>+IF(A13="fősor",MAX(B$5:B12)+1,0)</f>
        <v>0</v>
      </c>
      <c r="C13" s="6" t="e">
        <f t="shared" si="0"/>
        <v>#REF!</v>
      </c>
      <c r="D13" s="29" t="s">
        <v>1</v>
      </c>
      <c r="E13" s="30"/>
      <c r="F13" s="8"/>
      <c r="G13" s="28">
        <f t="shared" si="3"/>
        <v>0</v>
      </c>
      <c r="H13" s="28">
        <f t="shared" si="4"/>
        <v>0</v>
      </c>
      <c r="I13" s="10"/>
      <c r="J13" s="10"/>
      <c r="K13" s="31">
        <f t="shared" si="2"/>
        <v>0</v>
      </c>
      <c r="L13" s="10"/>
      <c r="M13" s="32"/>
      <c r="N13" s="33"/>
      <c r="O13" s="1"/>
      <c r="P13" s="1"/>
      <c r="Q13" s="1"/>
      <c r="R13" s="13" t="str">
        <f t="shared" si="1"/>
        <v xml:space="preserve"> / 0</v>
      </c>
      <c r="S13" s="13" t="e">
        <f>CONCATENATE(#REF!,I13," / ",B13)</f>
        <v>#REF!</v>
      </c>
      <c r="T13" s="13" t="e">
        <f>CONCATENATE(#REF!," / ",B13)</f>
        <v>#REF!</v>
      </c>
      <c r="U13" s="13" t="e">
        <f>CONCATENATE(#REF!," / ",B13)</f>
        <v>#REF!</v>
      </c>
      <c r="V13" s="13" t="e">
        <f>CONCATENATE(#REF!,#REF!," / ",B13)</f>
        <v>#REF!</v>
      </c>
      <c r="W13" s="13" t="e">
        <f>CONCATENATE(#REF!,#REF!,#REF!," / ",B13)</f>
        <v>#REF!</v>
      </c>
    </row>
    <row r="14" spans="1:23" ht="12.75" x14ac:dyDescent="0.2">
      <c r="A14" s="5" t="s">
        <v>13</v>
      </c>
      <c r="B14" s="6">
        <f>+IF(A14="fősor",MAX(B$5:B13)+1,0)</f>
        <v>0</v>
      </c>
      <c r="C14" s="6" t="e">
        <f t="shared" si="0"/>
        <v>#REF!</v>
      </c>
      <c r="D14" s="29" t="s">
        <v>1</v>
      </c>
      <c r="E14" s="30"/>
      <c r="F14" s="8"/>
      <c r="G14" s="28">
        <f t="shared" si="3"/>
        <v>0</v>
      </c>
      <c r="H14" s="28">
        <f t="shared" si="4"/>
        <v>0</v>
      </c>
      <c r="I14" s="10"/>
      <c r="J14" s="10"/>
      <c r="K14" s="31">
        <f t="shared" ref="K14:K27" si="5">IF(J14="NEM ÁFA visszaigénylő",H14,E14)</f>
        <v>0</v>
      </c>
      <c r="L14" s="10"/>
      <c r="M14" s="32"/>
      <c r="N14" s="33"/>
      <c r="O14" s="1"/>
      <c r="P14" s="1"/>
      <c r="Q14" s="1"/>
      <c r="R14" s="13" t="str">
        <f t="shared" si="1"/>
        <v xml:space="preserve"> / 0</v>
      </c>
      <c r="S14" s="13" t="e">
        <f>CONCATENATE(#REF!,I14," / ",B14)</f>
        <v>#REF!</v>
      </c>
      <c r="T14" s="13" t="e">
        <f>CONCATENATE(#REF!," / ",B14)</f>
        <v>#REF!</v>
      </c>
      <c r="U14" s="13" t="e">
        <f>CONCATENATE(#REF!," / ",B14)</f>
        <v>#REF!</v>
      </c>
      <c r="V14" s="13" t="e">
        <f>CONCATENATE(#REF!,#REF!," / ",B14)</f>
        <v>#REF!</v>
      </c>
      <c r="W14" s="13" t="e">
        <f>CONCATENATE(#REF!,#REF!,#REF!," / ",B14)</f>
        <v>#REF!</v>
      </c>
    </row>
    <row r="15" spans="1:23" ht="12.75" x14ac:dyDescent="0.2">
      <c r="A15" s="5" t="s">
        <v>13</v>
      </c>
      <c r="B15" s="6">
        <f>+IF(A15="fősor",MAX(B$5:B14)+1,0)</f>
        <v>0</v>
      </c>
      <c r="C15" s="6" t="e">
        <f t="shared" si="0"/>
        <v>#REF!</v>
      </c>
      <c r="D15" s="29" t="s">
        <v>1</v>
      </c>
      <c r="E15" s="30"/>
      <c r="F15" s="8"/>
      <c r="G15" s="28">
        <f t="shared" si="3"/>
        <v>0</v>
      </c>
      <c r="H15" s="28">
        <f t="shared" si="4"/>
        <v>0</v>
      </c>
      <c r="I15" s="10"/>
      <c r="J15" s="10"/>
      <c r="K15" s="31">
        <f t="shared" si="5"/>
        <v>0</v>
      </c>
      <c r="L15" s="10"/>
      <c r="M15" s="32"/>
      <c r="N15" s="33"/>
      <c r="O15" s="1"/>
      <c r="P15" s="1"/>
      <c r="Q15" s="1"/>
      <c r="R15" s="13" t="str">
        <f t="shared" si="1"/>
        <v xml:space="preserve"> / 0</v>
      </c>
      <c r="S15" s="13" t="e">
        <f>CONCATENATE(#REF!,I15," / ",B15)</f>
        <v>#REF!</v>
      </c>
      <c r="T15" s="13" t="e">
        <f>CONCATENATE(#REF!," / ",B15)</f>
        <v>#REF!</v>
      </c>
      <c r="U15" s="13" t="e">
        <f>CONCATENATE(#REF!," / ",B15)</f>
        <v>#REF!</v>
      </c>
      <c r="V15" s="13" t="e">
        <f>CONCATENATE(#REF!,#REF!," / ",B15)</f>
        <v>#REF!</v>
      </c>
      <c r="W15" s="13" t="e">
        <f>CONCATENATE(#REF!,#REF!,#REF!," / ",B15)</f>
        <v>#REF!</v>
      </c>
    </row>
    <row r="16" spans="1:23" ht="12.75" x14ac:dyDescent="0.2">
      <c r="A16" s="5" t="s">
        <v>13</v>
      </c>
      <c r="B16" s="6">
        <f>+IF(A16="fősor",MAX(B$5:B6)+1,0)</f>
        <v>0</v>
      </c>
      <c r="C16" s="6" t="e">
        <f t="shared" ref="C16:C24" si="6">IF(B16=B6,C6,C6+1)</f>
        <v>#REF!</v>
      </c>
      <c r="D16" s="29" t="s">
        <v>1</v>
      </c>
      <c r="E16" s="30"/>
      <c r="F16" s="8"/>
      <c r="G16" s="28">
        <f t="shared" si="3"/>
        <v>0</v>
      </c>
      <c r="H16" s="28">
        <f t="shared" si="4"/>
        <v>0</v>
      </c>
      <c r="I16" s="10"/>
      <c r="J16" s="10"/>
      <c r="K16" s="31">
        <f t="shared" si="5"/>
        <v>0</v>
      </c>
      <c r="L16" s="10"/>
      <c r="M16" s="32"/>
      <c r="N16" s="33"/>
      <c r="O16" s="1"/>
      <c r="P16" s="1"/>
      <c r="Q16" s="1"/>
      <c r="R16" s="13" t="str">
        <f t="shared" si="1"/>
        <v xml:space="preserve"> / 0</v>
      </c>
      <c r="S16" s="13" t="e">
        <f>CONCATENATE(#REF!,I16," / ",B16)</f>
        <v>#REF!</v>
      </c>
      <c r="T16" s="13" t="e">
        <f>CONCATENATE(#REF!," / ",B16)</f>
        <v>#REF!</v>
      </c>
      <c r="U16" s="13" t="e">
        <f>CONCATENATE(#REF!," / ",B16)</f>
        <v>#REF!</v>
      </c>
      <c r="V16" s="13" t="e">
        <f>CONCATENATE(#REF!,#REF!," / ",B16)</f>
        <v>#REF!</v>
      </c>
      <c r="W16" s="13" t="e">
        <f>CONCATENATE(#REF!,#REF!,#REF!," / ",B16)</f>
        <v>#REF!</v>
      </c>
    </row>
    <row r="17" spans="1:23" ht="12.75" x14ac:dyDescent="0.2">
      <c r="A17" s="5" t="s">
        <v>13</v>
      </c>
      <c r="B17" s="6">
        <f>+IF(A17="fősor",MAX(B$5:B7)+1,0)</f>
        <v>0</v>
      </c>
      <c r="C17" s="6" t="e">
        <f t="shared" si="6"/>
        <v>#REF!</v>
      </c>
      <c r="D17" s="29" t="s">
        <v>1</v>
      </c>
      <c r="E17" s="30"/>
      <c r="F17" s="8"/>
      <c r="G17" s="28">
        <f t="shared" si="3"/>
        <v>0</v>
      </c>
      <c r="H17" s="28">
        <f t="shared" si="4"/>
        <v>0</v>
      </c>
      <c r="I17" s="10"/>
      <c r="J17" s="10"/>
      <c r="K17" s="31">
        <f t="shared" si="5"/>
        <v>0</v>
      </c>
      <c r="L17" s="10"/>
      <c r="M17" s="32"/>
      <c r="N17" s="33"/>
      <c r="O17" s="1"/>
      <c r="P17" s="1"/>
      <c r="Q17" s="1"/>
      <c r="R17" s="13" t="str">
        <f t="shared" si="1"/>
        <v xml:space="preserve"> / 0</v>
      </c>
      <c r="S17" s="13" t="e">
        <f>CONCATENATE(#REF!,I17," / ",B17)</f>
        <v>#REF!</v>
      </c>
      <c r="T17" s="13" t="e">
        <f>CONCATENATE(#REF!," / ",B17)</f>
        <v>#REF!</v>
      </c>
      <c r="U17" s="13" t="e">
        <f>CONCATENATE(#REF!," / ",B17)</f>
        <v>#REF!</v>
      </c>
      <c r="V17" s="13" t="e">
        <f>CONCATENATE(#REF!,#REF!," / ",B17)</f>
        <v>#REF!</v>
      </c>
      <c r="W17" s="13" t="e">
        <f>CONCATENATE(#REF!,#REF!,#REF!," / ",B17)</f>
        <v>#REF!</v>
      </c>
    </row>
    <row r="18" spans="1:23" ht="12.75" x14ac:dyDescent="0.2">
      <c r="A18" s="5" t="s">
        <v>13</v>
      </c>
      <c r="B18" s="6">
        <f>+IF(A18="fősor",MAX(B$5:B8)+1,0)</f>
        <v>0</v>
      </c>
      <c r="C18" s="6" t="e">
        <f t="shared" si="6"/>
        <v>#REF!</v>
      </c>
      <c r="D18" s="29" t="s">
        <v>1</v>
      </c>
      <c r="E18" s="30"/>
      <c r="F18" s="8"/>
      <c r="G18" s="28">
        <f t="shared" si="3"/>
        <v>0</v>
      </c>
      <c r="H18" s="28">
        <f t="shared" si="4"/>
        <v>0</v>
      </c>
      <c r="I18" s="10"/>
      <c r="J18" s="10"/>
      <c r="K18" s="31">
        <f t="shared" si="5"/>
        <v>0</v>
      </c>
      <c r="L18" s="10"/>
      <c r="M18" s="32"/>
      <c r="N18" s="33"/>
      <c r="O18" s="1"/>
      <c r="P18" s="1"/>
      <c r="Q18" s="1"/>
      <c r="R18" s="13" t="str">
        <f t="shared" si="1"/>
        <v xml:space="preserve"> / 0</v>
      </c>
      <c r="S18" s="13" t="e">
        <f>CONCATENATE(#REF!,I18," / ",B18)</f>
        <v>#REF!</v>
      </c>
      <c r="T18" s="13" t="e">
        <f>CONCATENATE(#REF!," / ",B18)</f>
        <v>#REF!</v>
      </c>
      <c r="U18" s="13" t="e">
        <f>CONCATENATE(#REF!," / ",B18)</f>
        <v>#REF!</v>
      </c>
      <c r="V18" s="13" t="e">
        <f>CONCATENATE(#REF!,#REF!," / ",B18)</f>
        <v>#REF!</v>
      </c>
      <c r="W18" s="13" t="e">
        <f>CONCATENATE(#REF!,#REF!,#REF!," / ",B18)</f>
        <v>#REF!</v>
      </c>
    </row>
    <row r="19" spans="1:23" ht="12.75" x14ac:dyDescent="0.2">
      <c r="A19" s="5" t="s">
        <v>13</v>
      </c>
      <c r="B19" s="6">
        <f>+IF(A19="fősor",MAX(B$5:B9)+1,0)</f>
        <v>0</v>
      </c>
      <c r="C19" s="6" t="e">
        <f t="shared" si="6"/>
        <v>#REF!</v>
      </c>
      <c r="D19" s="29" t="s">
        <v>1</v>
      </c>
      <c r="E19" s="30"/>
      <c r="F19" s="8"/>
      <c r="G19" s="28">
        <f t="shared" si="3"/>
        <v>0</v>
      </c>
      <c r="H19" s="28">
        <f t="shared" si="4"/>
        <v>0</v>
      </c>
      <c r="I19" s="10"/>
      <c r="J19" s="10"/>
      <c r="K19" s="31">
        <f t="shared" si="5"/>
        <v>0</v>
      </c>
      <c r="L19" s="10"/>
      <c r="M19" s="32"/>
      <c r="N19" s="33"/>
      <c r="O19" s="1"/>
      <c r="P19" s="1"/>
      <c r="Q19" s="1"/>
      <c r="R19" s="13" t="str">
        <f t="shared" si="1"/>
        <v xml:space="preserve"> / 0</v>
      </c>
      <c r="S19" s="13" t="e">
        <f>CONCATENATE(#REF!,I19," / ",B19)</f>
        <v>#REF!</v>
      </c>
      <c r="T19" s="13" t="e">
        <f>CONCATENATE(#REF!," / ",B19)</f>
        <v>#REF!</v>
      </c>
      <c r="U19" s="13" t="e">
        <f>CONCATENATE(#REF!," / ",B19)</f>
        <v>#REF!</v>
      </c>
      <c r="V19" s="13" t="e">
        <f>CONCATENATE(#REF!,#REF!," / ",B19)</f>
        <v>#REF!</v>
      </c>
      <c r="W19" s="13" t="e">
        <f>CONCATENATE(#REF!,#REF!,#REF!," / ",B19)</f>
        <v>#REF!</v>
      </c>
    </row>
    <row r="20" spans="1:23" ht="12.75" x14ac:dyDescent="0.2">
      <c r="A20" s="5" t="s">
        <v>13</v>
      </c>
      <c r="B20" s="6">
        <f>+IF(A20="fősor",MAX(B$5:B10)+1,0)</f>
        <v>0</v>
      </c>
      <c r="C20" s="6" t="e">
        <f t="shared" si="6"/>
        <v>#REF!</v>
      </c>
      <c r="D20" s="29" t="s">
        <v>1</v>
      </c>
      <c r="E20" s="30"/>
      <c r="F20" s="8"/>
      <c r="G20" s="28">
        <f t="shared" si="3"/>
        <v>0</v>
      </c>
      <c r="H20" s="28">
        <f t="shared" si="4"/>
        <v>0</v>
      </c>
      <c r="I20" s="10"/>
      <c r="J20" s="10"/>
      <c r="K20" s="31">
        <f t="shared" si="5"/>
        <v>0</v>
      </c>
      <c r="L20" s="10"/>
      <c r="M20" s="32"/>
      <c r="N20" s="33"/>
      <c r="O20" s="1"/>
      <c r="P20" s="1"/>
      <c r="Q20" s="1"/>
      <c r="R20" s="13" t="str">
        <f t="shared" si="1"/>
        <v xml:space="preserve"> / 0</v>
      </c>
      <c r="S20" s="13" t="e">
        <f>CONCATENATE(#REF!,I20," / ",B20)</f>
        <v>#REF!</v>
      </c>
      <c r="T20" s="13" t="e">
        <f>CONCATENATE(#REF!," / ",B20)</f>
        <v>#REF!</v>
      </c>
      <c r="U20" s="13" t="e">
        <f>CONCATENATE(#REF!," / ",B20)</f>
        <v>#REF!</v>
      </c>
      <c r="V20" s="13" t="e">
        <f>CONCATENATE(#REF!,#REF!," / ",B20)</f>
        <v>#REF!</v>
      </c>
      <c r="W20" s="13" t="e">
        <f>CONCATENATE(#REF!,#REF!,#REF!," / ",B20)</f>
        <v>#REF!</v>
      </c>
    </row>
    <row r="21" spans="1:23" ht="12.75" x14ac:dyDescent="0.2">
      <c r="A21" s="5" t="s">
        <v>13</v>
      </c>
      <c r="B21" s="6">
        <f>+IF(A21="fősor",MAX(B$5:B11)+1,0)</f>
        <v>0</v>
      </c>
      <c r="C21" s="6" t="e">
        <f t="shared" si="6"/>
        <v>#REF!</v>
      </c>
      <c r="D21" s="29" t="s">
        <v>1</v>
      </c>
      <c r="E21" s="30"/>
      <c r="F21" s="8"/>
      <c r="G21" s="28">
        <f t="shared" si="3"/>
        <v>0</v>
      </c>
      <c r="H21" s="28">
        <f t="shared" si="4"/>
        <v>0</v>
      </c>
      <c r="I21" s="10"/>
      <c r="J21" s="10"/>
      <c r="K21" s="31">
        <f t="shared" si="5"/>
        <v>0</v>
      </c>
      <c r="L21" s="10"/>
      <c r="M21" s="32"/>
      <c r="N21" s="33"/>
      <c r="O21" s="1"/>
      <c r="P21" s="1"/>
      <c r="Q21" s="1"/>
      <c r="R21" s="13" t="str">
        <f t="shared" si="1"/>
        <v xml:space="preserve"> / 0</v>
      </c>
      <c r="S21" s="13" t="e">
        <f>CONCATENATE(#REF!,I21," / ",B21)</f>
        <v>#REF!</v>
      </c>
      <c r="T21" s="13" t="e">
        <f>CONCATENATE(#REF!," / ",B21)</f>
        <v>#REF!</v>
      </c>
      <c r="U21" s="13" t="e">
        <f>CONCATENATE(#REF!," / ",B21)</f>
        <v>#REF!</v>
      </c>
      <c r="V21" s="13" t="e">
        <f>CONCATENATE(#REF!,#REF!," / ",B21)</f>
        <v>#REF!</v>
      </c>
      <c r="W21" s="13" t="e">
        <f>CONCATENATE(#REF!,#REF!,#REF!," / ",B21)</f>
        <v>#REF!</v>
      </c>
    </row>
    <row r="22" spans="1:23" ht="12.75" x14ac:dyDescent="0.2">
      <c r="A22" s="5" t="s">
        <v>13</v>
      </c>
      <c r="B22" s="6">
        <f>+IF(A22="fősor",MAX(B$5:B12)+1,0)</f>
        <v>0</v>
      </c>
      <c r="C22" s="6" t="e">
        <f t="shared" si="6"/>
        <v>#REF!</v>
      </c>
      <c r="D22" s="29" t="s">
        <v>1</v>
      </c>
      <c r="E22" s="30"/>
      <c r="F22" s="8"/>
      <c r="G22" s="28">
        <f t="shared" si="3"/>
        <v>0</v>
      </c>
      <c r="H22" s="28">
        <f t="shared" si="4"/>
        <v>0</v>
      </c>
      <c r="I22" s="10"/>
      <c r="J22" s="10"/>
      <c r="K22" s="31">
        <f t="shared" si="5"/>
        <v>0</v>
      </c>
      <c r="L22" s="10"/>
      <c r="M22" s="32"/>
      <c r="N22" s="33"/>
      <c r="O22" s="1"/>
      <c r="P22" s="1"/>
      <c r="Q22" s="1"/>
      <c r="R22" s="13" t="str">
        <f t="shared" si="1"/>
        <v xml:space="preserve"> / 0</v>
      </c>
      <c r="S22" s="13" t="e">
        <f>CONCATENATE(#REF!,I22," / ",B22)</f>
        <v>#REF!</v>
      </c>
      <c r="T22" s="13" t="e">
        <f>CONCATENATE(#REF!," / ",B22)</f>
        <v>#REF!</v>
      </c>
      <c r="U22" s="13" t="e">
        <f>CONCATENATE(#REF!," / ",B22)</f>
        <v>#REF!</v>
      </c>
      <c r="V22" s="13" t="e">
        <f>CONCATENATE(#REF!,#REF!," / ",B22)</f>
        <v>#REF!</v>
      </c>
      <c r="W22" s="13" t="e">
        <f>CONCATENATE(#REF!,#REF!,#REF!," / ",B22)</f>
        <v>#REF!</v>
      </c>
    </row>
    <row r="23" spans="1:23" ht="12.75" x14ac:dyDescent="0.2">
      <c r="A23" s="5" t="s">
        <v>13</v>
      </c>
      <c r="B23" s="6">
        <f>+IF(A23="fősor",MAX(B$5:B13)+1,0)</f>
        <v>0</v>
      </c>
      <c r="C23" s="6" t="e">
        <f t="shared" si="6"/>
        <v>#REF!</v>
      </c>
      <c r="D23" s="29" t="s">
        <v>1</v>
      </c>
      <c r="E23" s="30"/>
      <c r="F23" s="8"/>
      <c r="G23" s="28">
        <f t="shared" si="3"/>
        <v>0</v>
      </c>
      <c r="H23" s="28">
        <f t="shared" si="4"/>
        <v>0</v>
      </c>
      <c r="I23" s="10"/>
      <c r="J23" s="10"/>
      <c r="K23" s="31">
        <f t="shared" si="5"/>
        <v>0</v>
      </c>
      <c r="L23" s="10"/>
      <c r="M23" s="32"/>
      <c r="N23" s="33"/>
      <c r="O23" s="1"/>
      <c r="P23" s="1"/>
      <c r="Q23" s="1"/>
      <c r="R23" s="13" t="str">
        <f t="shared" si="1"/>
        <v xml:space="preserve"> / 0</v>
      </c>
      <c r="S23" s="13" t="e">
        <f>CONCATENATE(#REF!,I23," / ",B23)</f>
        <v>#REF!</v>
      </c>
      <c r="T23" s="13" t="e">
        <f>CONCATENATE(#REF!," / ",B23)</f>
        <v>#REF!</v>
      </c>
      <c r="U23" s="13" t="e">
        <f>CONCATENATE(#REF!," / ",B23)</f>
        <v>#REF!</v>
      </c>
      <c r="V23" s="13" t="e">
        <f>CONCATENATE(#REF!,#REF!," / ",B23)</f>
        <v>#REF!</v>
      </c>
      <c r="W23" s="13" t="e">
        <f>CONCATENATE(#REF!,#REF!,#REF!," / ",B23)</f>
        <v>#REF!</v>
      </c>
    </row>
    <row r="24" spans="1:23" ht="12.75" x14ac:dyDescent="0.2">
      <c r="A24" s="5" t="s">
        <v>13</v>
      </c>
      <c r="B24" s="6">
        <f>+IF(A24="fősor",MAX(B$5:B14)+1,0)</f>
        <v>0</v>
      </c>
      <c r="C24" s="6" t="e">
        <f t="shared" si="6"/>
        <v>#REF!</v>
      </c>
      <c r="D24" s="29" t="s">
        <v>1</v>
      </c>
      <c r="E24" s="30"/>
      <c r="F24" s="8"/>
      <c r="G24" s="28">
        <f t="shared" si="3"/>
        <v>0</v>
      </c>
      <c r="H24" s="28">
        <f t="shared" si="4"/>
        <v>0</v>
      </c>
      <c r="I24" s="10"/>
      <c r="J24" s="10"/>
      <c r="K24" s="31">
        <f t="shared" si="5"/>
        <v>0</v>
      </c>
      <c r="L24" s="10"/>
      <c r="M24" s="32"/>
      <c r="N24" s="33"/>
      <c r="O24" s="1"/>
      <c r="P24" s="1"/>
      <c r="Q24" s="1"/>
      <c r="R24" s="13" t="str">
        <f t="shared" si="1"/>
        <v xml:space="preserve"> / 0</v>
      </c>
      <c r="S24" s="13" t="e">
        <f>CONCATENATE(#REF!,I24," / ",B24)</f>
        <v>#REF!</v>
      </c>
      <c r="T24" s="13" t="e">
        <f>CONCATENATE(#REF!," / ",B24)</f>
        <v>#REF!</v>
      </c>
      <c r="U24" s="13" t="e">
        <f>CONCATENATE(#REF!," / ",B24)</f>
        <v>#REF!</v>
      </c>
      <c r="V24" s="13" t="e">
        <f>CONCATENATE(#REF!,#REF!," / ",B24)</f>
        <v>#REF!</v>
      </c>
      <c r="W24" s="13" t="e">
        <f>CONCATENATE(#REF!,#REF!,#REF!," / ",B24)</f>
        <v>#REF!</v>
      </c>
    </row>
    <row r="25" spans="1:23" ht="12.75" x14ac:dyDescent="0.2">
      <c r="A25" s="5" t="s">
        <v>13</v>
      </c>
      <c r="B25" s="6">
        <f>+IF(A25="fősor",MAX(B$5:B15)+1,0)</f>
        <v>0</v>
      </c>
      <c r="C25" s="6" t="e">
        <f>IF(B25=B15,C15,C15+1)</f>
        <v>#REF!</v>
      </c>
      <c r="D25" s="29" t="s">
        <v>1</v>
      </c>
      <c r="E25" s="30"/>
      <c r="F25" s="8"/>
      <c r="G25" s="28">
        <f t="shared" si="3"/>
        <v>0</v>
      </c>
      <c r="H25" s="28">
        <f t="shared" si="4"/>
        <v>0</v>
      </c>
      <c r="I25" s="10"/>
      <c r="J25" s="10"/>
      <c r="K25" s="31">
        <f t="shared" si="5"/>
        <v>0</v>
      </c>
      <c r="L25" s="10"/>
      <c r="M25" s="32"/>
      <c r="N25" s="33"/>
      <c r="O25" s="1"/>
      <c r="P25" s="1"/>
      <c r="Q25" s="1"/>
      <c r="R25" s="13" t="str">
        <f t="shared" si="1"/>
        <v xml:space="preserve"> / 0</v>
      </c>
      <c r="S25" s="13" t="e">
        <f>CONCATENATE(#REF!,I25," / ",B25)</f>
        <v>#REF!</v>
      </c>
      <c r="T25" s="13" t="e">
        <f>CONCATENATE(#REF!," / ",B25)</f>
        <v>#REF!</v>
      </c>
      <c r="U25" s="13" t="e">
        <f>CONCATENATE(#REF!," / ",B25)</f>
        <v>#REF!</v>
      </c>
      <c r="V25" s="13" t="e">
        <f>CONCATENATE(#REF!,#REF!," / ",B25)</f>
        <v>#REF!</v>
      </c>
      <c r="W25" s="13" t="e">
        <f>CONCATENATE(#REF!,#REF!,#REF!," / ",B25)</f>
        <v>#REF!</v>
      </c>
    </row>
    <row r="26" spans="1:23" ht="12.75" x14ac:dyDescent="0.2">
      <c r="A26" s="5" t="s">
        <v>13</v>
      </c>
      <c r="B26" s="6">
        <f>+IF(A26="fősor",MAX(B$5:B25)+1,0)</f>
        <v>0</v>
      </c>
      <c r="C26" s="6" t="e">
        <f>IF(B26=B25,C25,C25+1)</f>
        <v>#REF!</v>
      </c>
      <c r="D26" s="29" t="s">
        <v>1</v>
      </c>
      <c r="E26" s="30"/>
      <c r="F26" s="8"/>
      <c r="G26" s="28">
        <f t="shared" si="3"/>
        <v>0</v>
      </c>
      <c r="H26" s="28">
        <f t="shared" si="4"/>
        <v>0</v>
      </c>
      <c r="I26" s="10"/>
      <c r="J26" s="10"/>
      <c r="K26" s="31">
        <f t="shared" si="5"/>
        <v>0</v>
      </c>
      <c r="L26" s="10"/>
      <c r="M26" s="32"/>
      <c r="N26" s="33"/>
      <c r="O26" s="1"/>
      <c r="P26" s="1"/>
      <c r="Q26" s="1"/>
      <c r="R26" s="13" t="str">
        <f t="shared" si="1"/>
        <v xml:space="preserve"> / 0</v>
      </c>
      <c r="S26" s="13" t="e">
        <f>CONCATENATE(#REF!,I26," / ",B26)</f>
        <v>#REF!</v>
      </c>
      <c r="T26" s="13" t="e">
        <f>CONCATENATE(#REF!," / ",B26)</f>
        <v>#REF!</v>
      </c>
      <c r="U26" s="13" t="e">
        <f>CONCATENATE(#REF!," / ",B26)</f>
        <v>#REF!</v>
      </c>
      <c r="V26" s="13" t="e">
        <f>CONCATENATE(#REF!,#REF!," / ",B26)</f>
        <v>#REF!</v>
      </c>
      <c r="W26" s="13" t="e">
        <f>CONCATENATE(#REF!,#REF!,#REF!," / ",B26)</f>
        <v>#REF!</v>
      </c>
    </row>
    <row r="27" spans="1:23" ht="12.75" x14ac:dyDescent="0.2">
      <c r="A27" s="5" t="s">
        <v>13</v>
      </c>
      <c r="B27" s="6">
        <f>+IF(A27="fősor",MAX(B$5:B9)+1,0)</f>
        <v>0</v>
      </c>
      <c r="C27" s="6" t="e">
        <f>IF(B27=B9,C9,C9+1)</f>
        <v>#REF!</v>
      </c>
      <c r="D27" s="29" t="s">
        <v>1</v>
      </c>
      <c r="E27" s="30"/>
      <c r="F27" s="8"/>
      <c r="G27" s="28">
        <f t="shared" si="3"/>
        <v>0</v>
      </c>
      <c r="H27" s="28">
        <f t="shared" si="4"/>
        <v>0</v>
      </c>
      <c r="I27" s="10"/>
      <c r="J27" s="10"/>
      <c r="K27" s="31">
        <f t="shared" si="5"/>
        <v>0</v>
      </c>
      <c r="L27" s="10"/>
      <c r="M27" s="32"/>
      <c r="N27" s="33"/>
      <c r="O27" s="1"/>
      <c r="P27" s="1"/>
      <c r="Q27" s="1"/>
      <c r="R27" s="13" t="str">
        <f t="shared" si="1"/>
        <v xml:space="preserve"> / 0</v>
      </c>
      <c r="S27" s="13" t="e">
        <f>CONCATENATE(#REF!,I27," / ",B27)</f>
        <v>#REF!</v>
      </c>
      <c r="T27" s="13" t="e">
        <f>CONCATENATE(#REF!," / ",B27)</f>
        <v>#REF!</v>
      </c>
      <c r="U27" s="13" t="e">
        <f>CONCATENATE(#REF!," / ",B27)</f>
        <v>#REF!</v>
      </c>
      <c r="V27" s="13" t="e">
        <f>CONCATENATE(#REF!,#REF!," / ",B27)</f>
        <v>#REF!</v>
      </c>
      <c r="W27" s="13" t="e">
        <f>CONCATENATE(#REF!,#REF!,#REF!," / ",B27)</f>
        <v>#REF!</v>
      </c>
    </row>
    <row r="28" spans="1:23" ht="12.75" x14ac:dyDescent="0.2">
      <c r="A28" s="5" t="s">
        <v>12</v>
      </c>
      <c r="B28" s="6">
        <f>+IF(A28="fősor",MAX(B$5:B27)+1,0)</f>
        <v>2</v>
      </c>
      <c r="C28" s="6" t="e">
        <f>IF(B28=B27,C27,C27+1)</f>
        <v>#REF!</v>
      </c>
      <c r="D28" s="34" t="s">
        <v>16</v>
      </c>
      <c r="E28" s="7">
        <f>SUM(E29:E42)</f>
        <v>0</v>
      </c>
      <c r="F28" s="8"/>
      <c r="G28" s="7">
        <f>SUM(G29:G42)</f>
        <v>0</v>
      </c>
      <c r="H28" s="7">
        <f>SUM(H29:H42)</f>
        <v>0</v>
      </c>
      <c r="I28" s="10"/>
      <c r="J28" s="10"/>
      <c r="K28" s="7">
        <f>SUM(K29:K42)</f>
        <v>0</v>
      </c>
      <c r="L28" s="10"/>
      <c r="M28" s="11"/>
      <c r="N28" s="12"/>
      <c r="O28" s="1"/>
      <c r="P28" s="1"/>
      <c r="Q28" s="1"/>
      <c r="R28" s="13" t="str">
        <f t="shared" si="1"/>
        <v xml:space="preserve"> / 2</v>
      </c>
      <c r="S28" s="13" t="e">
        <f>CONCATENATE(#REF!,I28," / ",B28)</f>
        <v>#REF!</v>
      </c>
      <c r="T28" s="13" t="e">
        <f>CONCATENATE(#REF!," / ",B28)</f>
        <v>#REF!</v>
      </c>
      <c r="U28" s="13" t="e">
        <f>CONCATENATE(#REF!," / ",B28)</f>
        <v>#REF!</v>
      </c>
      <c r="V28" s="13" t="e">
        <f>CONCATENATE(#REF!,#REF!," / ",B28)</f>
        <v>#REF!</v>
      </c>
      <c r="W28" s="13" t="e">
        <f>CONCATENATE(#REF!,#REF!,#REF!," / ",B28)</f>
        <v>#REF!</v>
      </c>
    </row>
    <row r="29" spans="1:23" ht="12.75" x14ac:dyDescent="0.2">
      <c r="A29" s="5" t="s">
        <v>13</v>
      </c>
      <c r="B29" s="6">
        <f>+IF(A29="fősor",MAX(B$5:B28)+1,0)</f>
        <v>0</v>
      </c>
      <c r="C29" s="6" t="e">
        <f>IF(B29=B28,C28,C28+1)</f>
        <v>#REF!</v>
      </c>
      <c r="D29" s="29" t="s">
        <v>1</v>
      </c>
      <c r="E29" s="30"/>
      <c r="F29" s="8"/>
      <c r="G29" s="28">
        <f t="shared" ref="G29:G42" si="7">E29*F29</f>
        <v>0</v>
      </c>
      <c r="H29" s="28">
        <f t="shared" ref="H29:H42" si="8">E29+G29</f>
        <v>0</v>
      </c>
      <c r="I29" s="10"/>
      <c r="J29" s="10"/>
      <c r="K29" s="31">
        <f t="shared" ref="K29:K34" si="9">IF(J29="NEM ÁFA visszaigénylő",H29,E29)</f>
        <v>0</v>
      </c>
      <c r="L29" s="10"/>
      <c r="M29" s="32"/>
      <c r="N29" s="33"/>
      <c r="O29" s="1"/>
      <c r="Q29" s="1"/>
      <c r="R29" s="13" t="str">
        <f t="shared" si="1"/>
        <v xml:space="preserve"> / 0</v>
      </c>
      <c r="S29" s="13" t="e">
        <f>CONCATENATE(#REF!,I29," / ",B29)</f>
        <v>#REF!</v>
      </c>
      <c r="T29" s="13" t="e">
        <f>CONCATENATE(#REF!," / ",B29)</f>
        <v>#REF!</v>
      </c>
      <c r="U29" s="13" t="e">
        <f>CONCATENATE(#REF!," / ",B29)</f>
        <v>#REF!</v>
      </c>
      <c r="V29" s="13" t="e">
        <f>CONCATENATE(#REF!,#REF!," / ",B29)</f>
        <v>#REF!</v>
      </c>
      <c r="W29" s="13" t="e">
        <f>CONCATENATE(#REF!,#REF!,#REF!," / ",B29)</f>
        <v>#REF!</v>
      </c>
    </row>
    <row r="30" spans="1:23" ht="12.75" x14ac:dyDescent="0.2">
      <c r="A30" s="5" t="s">
        <v>13</v>
      </c>
      <c r="B30" s="6">
        <f>+IF(A30="fősor",MAX(B$5:B29)+1,0)</f>
        <v>0</v>
      </c>
      <c r="C30" s="6" t="e">
        <f>IF(B30=B29,C29,C29+1)</f>
        <v>#REF!</v>
      </c>
      <c r="D30" s="29" t="s">
        <v>1</v>
      </c>
      <c r="E30" s="30"/>
      <c r="F30" s="8"/>
      <c r="G30" s="28">
        <f t="shared" si="7"/>
        <v>0</v>
      </c>
      <c r="H30" s="28">
        <f t="shared" si="8"/>
        <v>0</v>
      </c>
      <c r="I30" s="10"/>
      <c r="J30" s="10"/>
      <c r="K30" s="31">
        <f t="shared" si="9"/>
        <v>0</v>
      </c>
      <c r="L30" s="10"/>
      <c r="M30" s="32"/>
      <c r="N30" s="33"/>
      <c r="O30" s="1"/>
      <c r="Q30" s="1"/>
      <c r="R30" s="13" t="str">
        <f t="shared" si="1"/>
        <v xml:space="preserve"> / 0</v>
      </c>
      <c r="S30" s="13" t="e">
        <f>CONCATENATE(#REF!,I30," / ",B30)</f>
        <v>#REF!</v>
      </c>
      <c r="T30" s="13" t="e">
        <f>CONCATENATE(#REF!," / ",B30)</f>
        <v>#REF!</v>
      </c>
      <c r="U30" s="13" t="e">
        <f>CONCATENATE(#REF!," / ",B30)</f>
        <v>#REF!</v>
      </c>
      <c r="V30" s="13" t="e">
        <f>CONCATENATE(#REF!,#REF!," / ",B30)</f>
        <v>#REF!</v>
      </c>
      <c r="W30" s="13" t="e">
        <f>CONCATENATE(#REF!,#REF!,#REF!," / ",B30)</f>
        <v>#REF!</v>
      </c>
    </row>
    <row r="31" spans="1:23" ht="12.75" x14ac:dyDescent="0.2">
      <c r="A31" s="5" t="s">
        <v>13</v>
      </c>
      <c r="B31" s="6">
        <f>+IF(A31="fősor",MAX(B$5:B30)+1,0)</f>
        <v>0</v>
      </c>
      <c r="C31" s="6" t="e">
        <f>IF(B31=B30,C30,C30+1)</f>
        <v>#REF!</v>
      </c>
      <c r="D31" s="29" t="s">
        <v>1</v>
      </c>
      <c r="E31" s="30"/>
      <c r="F31" s="8"/>
      <c r="G31" s="28">
        <f t="shared" si="7"/>
        <v>0</v>
      </c>
      <c r="H31" s="28">
        <f t="shared" si="8"/>
        <v>0</v>
      </c>
      <c r="I31" s="10"/>
      <c r="J31" s="10"/>
      <c r="K31" s="31">
        <f t="shared" si="9"/>
        <v>0</v>
      </c>
      <c r="L31" s="10"/>
      <c r="M31" s="32"/>
      <c r="N31" s="33"/>
      <c r="O31" s="1"/>
      <c r="P31" s="1"/>
      <c r="Q31" s="1"/>
      <c r="R31" s="13" t="str">
        <f t="shared" si="1"/>
        <v xml:space="preserve"> / 0</v>
      </c>
      <c r="S31" s="13" t="e">
        <f>CONCATENATE(#REF!,I31," / ",B31)</f>
        <v>#REF!</v>
      </c>
      <c r="T31" s="13" t="e">
        <f>CONCATENATE(#REF!," / ",B31)</f>
        <v>#REF!</v>
      </c>
      <c r="U31" s="13" t="e">
        <f>CONCATENATE(#REF!," / ",B31)</f>
        <v>#REF!</v>
      </c>
      <c r="V31" s="13" t="e">
        <f>CONCATENATE(#REF!,#REF!," / ",B31)</f>
        <v>#REF!</v>
      </c>
      <c r="W31" s="13" t="e">
        <f>CONCATENATE(#REF!,#REF!,#REF!," / ",B31)</f>
        <v>#REF!</v>
      </c>
    </row>
    <row r="32" spans="1:23" ht="12.75" x14ac:dyDescent="0.2">
      <c r="A32" s="5" t="s">
        <v>13</v>
      </c>
      <c r="B32" s="6">
        <f>+IF(A32="fősor",MAX(B$5:B31)+1,0)</f>
        <v>0</v>
      </c>
      <c r="C32" s="6" t="e">
        <f t="shared" ref="C32:C41" si="10">IF(B32=B31,C31,C31+1)</f>
        <v>#REF!</v>
      </c>
      <c r="D32" s="29" t="s">
        <v>1</v>
      </c>
      <c r="E32" s="30"/>
      <c r="F32" s="8"/>
      <c r="G32" s="28">
        <f t="shared" si="7"/>
        <v>0</v>
      </c>
      <c r="H32" s="28">
        <f t="shared" si="8"/>
        <v>0</v>
      </c>
      <c r="I32" s="10"/>
      <c r="J32" s="10"/>
      <c r="K32" s="31">
        <f t="shared" si="9"/>
        <v>0</v>
      </c>
      <c r="L32" s="10"/>
      <c r="M32" s="32"/>
      <c r="N32" s="33"/>
      <c r="O32" s="1"/>
      <c r="P32" s="1"/>
      <c r="Q32" s="1"/>
      <c r="R32" s="13" t="str">
        <f t="shared" si="1"/>
        <v xml:space="preserve"> / 0</v>
      </c>
      <c r="S32" s="13" t="e">
        <f>CONCATENATE(#REF!,I32," / ",B32)</f>
        <v>#REF!</v>
      </c>
      <c r="T32" s="13" t="e">
        <f>CONCATENATE(#REF!," / ",B32)</f>
        <v>#REF!</v>
      </c>
      <c r="U32" s="13" t="e">
        <f>CONCATENATE(#REF!," / ",B32)</f>
        <v>#REF!</v>
      </c>
      <c r="V32" s="13" t="e">
        <f>CONCATENATE(#REF!,#REF!," / ",B32)</f>
        <v>#REF!</v>
      </c>
      <c r="W32" s="13" t="e">
        <f>CONCATENATE(#REF!,#REF!,#REF!," / ",B32)</f>
        <v>#REF!</v>
      </c>
    </row>
    <row r="33" spans="1:23" ht="12.75" x14ac:dyDescent="0.2">
      <c r="A33" s="5" t="s">
        <v>13</v>
      </c>
      <c r="B33" s="6">
        <f>+IF(A33="fősor",MAX(B$5:B32)+1,0)</f>
        <v>0</v>
      </c>
      <c r="C33" s="6" t="e">
        <f t="shared" si="10"/>
        <v>#REF!</v>
      </c>
      <c r="D33" s="29" t="s">
        <v>1</v>
      </c>
      <c r="E33" s="30"/>
      <c r="F33" s="8"/>
      <c r="G33" s="28">
        <f t="shared" si="7"/>
        <v>0</v>
      </c>
      <c r="H33" s="28">
        <f t="shared" si="8"/>
        <v>0</v>
      </c>
      <c r="I33" s="10"/>
      <c r="J33" s="10"/>
      <c r="K33" s="31">
        <f t="shared" si="9"/>
        <v>0</v>
      </c>
      <c r="L33" s="10"/>
      <c r="M33" s="32"/>
      <c r="N33" s="33"/>
      <c r="O33" s="1"/>
      <c r="P33" s="1"/>
      <c r="Q33" s="1"/>
      <c r="R33" s="13" t="str">
        <f t="shared" si="1"/>
        <v xml:space="preserve"> / 0</v>
      </c>
      <c r="S33" s="13" t="e">
        <f>CONCATENATE(#REF!,I33," / ",B33)</f>
        <v>#REF!</v>
      </c>
      <c r="T33" s="13" t="e">
        <f>CONCATENATE(#REF!," / ",B33)</f>
        <v>#REF!</v>
      </c>
      <c r="U33" s="13" t="e">
        <f>CONCATENATE(#REF!," / ",B33)</f>
        <v>#REF!</v>
      </c>
      <c r="V33" s="13" t="e">
        <f>CONCATENATE(#REF!,#REF!," / ",B33)</f>
        <v>#REF!</v>
      </c>
      <c r="W33" s="13" t="e">
        <f>CONCATENATE(#REF!,#REF!,#REF!," / ",B33)</f>
        <v>#REF!</v>
      </c>
    </row>
    <row r="34" spans="1:23" ht="12.75" x14ac:dyDescent="0.2">
      <c r="A34" s="5" t="s">
        <v>13</v>
      </c>
      <c r="B34" s="6">
        <f>+IF(A34="fősor",MAX(B$5:B33)+1,0)</f>
        <v>0</v>
      </c>
      <c r="C34" s="6" t="e">
        <f t="shared" si="10"/>
        <v>#REF!</v>
      </c>
      <c r="D34" s="29" t="s">
        <v>1</v>
      </c>
      <c r="E34" s="30"/>
      <c r="F34" s="8"/>
      <c r="G34" s="28">
        <f t="shared" si="7"/>
        <v>0</v>
      </c>
      <c r="H34" s="28">
        <f t="shared" si="8"/>
        <v>0</v>
      </c>
      <c r="I34" s="10"/>
      <c r="J34" s="10"/>
      <c r="K34" s="31">
        <f t="shared" si="9"/>
        <v>0</v>
      </c>
      <c r="L34" s="10"/>
      <c r="M34" s="32"/>
      <c r="N34" s="33"/>
      <c r="O34" s="1"/>
      <c r="P34" s="1"/>
      <c r="Q34" s="1"/>
      <c r="R34" s="13" t="str">
        <f t="shared" si="1"/>
        <v xml:space="preserve"> / 0</v>
      </c>
      <c r="S34" s="13" t="e">
        <f>CONCATENATE(#REF!,I34," / ",B34)</f>
        <v>#REF!</v>
      </c>
      <c r="T34" s="13" t="e">
        <f>CONCATENATE(#REF!," / ",B34)</f>
        <v>#REF!</v>
      </c>
      <c r="U34" s="13" t="e">
        <f>CONCATENATE(#REF!," / ",B34)</f>
        <v>#REF!</v>
      </c>
      <c r="V34" s="13" t="e">
        <f>CONCATENATE(#REF!,#REF!," / ",B34)</f>
        <v>#REF!</v>
      </c>
      <c r="W34" s="13" t="e">
        <f>CONCATENATE(#REF!,#REF!,#REF!," / ",B34)</f>
        <v>#REF!</v>
      </c>
    </row>
    <row r="35" spans="1:23" ht="12.75" x14ac:dyDescent="0.2">
      <c r="A35" s="5" t="s">
        <v>13</v>
      </c>
      <c r="B35" s="6">
        <f>+IF(A35="fősor",MAX(B$5:B34)+1,0)</f>
        <v>0</v>
      </c>
      <c r="C35" s="6" t="e">
        <f t="shared" si="10"/>
        <v>#REF!</v>
      </c>
      <c r="D35" s="29" t="s">
        <v>1</v>
      </c>
      <c r="E35" s="30"/>
      <c r="F35" s="8"/>
      <c r="G35" s="28">
        <f t="shared" si="7"/>
        <v>0</v>
      </c>
      <c r="H35" s="28">
        <f t="shared" si="8"/>
        <v>0</v>
      </c>
      <c r="I35" s="10"/>
      <c r="J35" s="10"/>
      <c r="K35" s="31">
        <f t="shared" ref="K35:K42" si="11">IF(J35="NEM ÁFA visszaigénylő",H35,E35)</f>
        <v>0</v>
      </c>
      <c r="L35" s="10"/>
      <c r="M35" s="32"/>
      <c r="N35" s="33"/>
      <c r="O35" s="1"/>
      <c r="P35" s="1"/>
      <c r="Q35" s="1"/>
      <c r="R35" s="13" t="str">
        <f t="shared" si="1"/>
        <v xml:space="preserve"> / 0</v>
      </c>
      <c r="S35" s="13" t="e">
        <f>CONCATENATE(#REF!,I35," / ",B35)</f>
        <v>#REF!</v>
      </c>
      <c r="T35" s="13" t="e">
        <f>CONCATENATE(#REF!," / ",B35)</f>
        <v>#REF!</v>
      </c>
      <c r="U35" s="13" t="e">
        <f>CONCATENATE(#REF!," / ",B35)</f>
        <v>#REF!</v>
      </c>
      <c r="V35" s="13" t="e">
        <f>CONCATENATE(#REF!,#REF!," / ",B35)</f>
        <v>#REF!</v>
      </c>
      <c r="W35" s="13" t="e">
        <f>CONCATENATE(#REF!,#REF!,#REF!," / ",B35)</f>
        <v>#REF!</v>
      </c>
    </row>
    <row r="36" spans="1:23" ht="12.75" x14ac:dyDescent="0.2">
      <c r="A36" s="5" t="s">
        <v>13</v>
      </c>
      <c r="B36" s="6">
        <f>+IF(A36="fősor",MAX(B$5:B35)+1,0)</f>
        <v>0</v>
      </c>
      <c r="C36" s="6" t="e">
        <f t="shared" si="10"/>
        <v>#REF!</v>
      </c>
      <c r="D36" s="29" t="s">
        <v>1</v>
      </c>
      <c r="E36" s="30"/>
      <c r="F36" s="8"/>
      <c r="G36" s="28">
        <f t="shared" si="7"/>
        <v>0</v>
      </c>
      <c r="H36" s="28">
        <f t="shared" si="8"/>
        <v>0</v>
      </c>
      <c r="I36" s="10"/>
      <c r="J36" s="10"/>
      <c r="K36" s="31">
        <f t="shared" si="11"/>
        <v>0</v>
      </c>
      <c r="L36" s="10"/>
      <c r="M36" s="32"/>
      <c r="N36" s="33"/>
      <c r="O36" s="1"/>
      <c r="P36" s="1"/>
      <c r="Q36" s="1"/>
      <c r="R36" s="13" t="str">
        <f t="shared" si="1"/>
        <v xml:space="preserve"> / 0</v>
      </c>
      <c r="S36" s="13" t="e">
        <f>CONCATENATE(#REF!,I36," / ",B36)</f>
        <v>#REF!</v>
      </c>
      <c r="T36" s="13" t="e">
        <f>CONCATENATE(#REF!," / ",B36)</f>
        <v>#REF!</v>
      </c>
      <c r="U36" s="13" t="e">
        <f>CONCATENATE(#REF!," / ",B36)</f>
        <v>#REF!</v>
      </c>
      <c r="V36" s="13" t="e">
        <f>CONCATENATE(#REF!,#REF!," / ",B36)</f>
        <v>#REF!</v>
      </c>
      <c r="W36" s="13" t="e">
        <f>CONCATENATE(#REF!,#REF!,#REF!," / ",B36)</f>
        <v>#REF!</v>
      </c>
    </row>
    <row r="37" spans="1:23" ht="12.75" x14ac:dyDescent="0.2">
      <c r="A37" s="5" t="s">
        <v>13</v>
      </c>
      <c r="B37" s="6">
        <f>+IF(A37="fősor",MAX(B$5:B36)+1,0)</f>
        <v>0</v>
      </c>
      <c r="C37" s="6" t="e">
        <f t="shared" si="10"/>
        <v>#REF!</v>
      </c>
      <c r="D37" s="29" t="s">
        <v>1</v>
      </c>
      <c r="E37" s="30"/>
      <c r="F37" s="8"/>
      <c r="G37" s="28">
        <f t="shared" si="7"/>
        <v>0</v>
      </c>
      <c r="H37" s="28">
        <f t="shared" si="8"/>
        <v>0</v>
      </c>
      <c r="I37" s="10"/>
      <c r="J37" s="10"/>
      <c r="K37" s="31">
        <f t="shared" si="11"/>
        <v>0</v>
      </c>
      <c r="L37" s="10"/>
      <c r="M37" s="32"/>
      <c r="N37" s="33"/>
      <c r="O37" s="1"/>
      <c r="P37" s="1"/>
      <c r="Q37" s="1"/>
      <c r="R37" s="13" t="str">
        <f t="shared" si="1"/>
        <v xml:space="preserve"> / 0</v>
      </c>
      <c r="S37" s="13" t="e">
        <f>CONCATENATE(#REF!,I37," / ",B37)</f>
        <v>#REF!</v>
      </c>
      <c r="T37" s="13" t="e">
        <f>CONCATENATE(#REF!," / ",B37)</f>
        <v>#REF!</v>
      </c>
      <c r="U37" s="13" t="e">
        <f>CONCATENATE(#REF!," / ",B37)</f>
        <v>#REF!</v>
      </c>
      <c r="V37" s="13" t="e">
        <f>CONCATENATE(#REF!,#REF!," / ",B37)</f>
        <v>#REF!</v>
      </c>
      <c r="W37" s="13" t="e">
        <f>CONCATENATE(#REF!,#REF!,#REF!," / ",B37)</f>
        <v>#REF!</v>
      </c>
    </row>
    <row r="38" spans="1:23" ht="12.75" x14ac:dyDescent="0.2">
      <c r="A38" s="5" t="s">
        <v>13</v>
      </c>
      <c r="B38" s="6">
        <f>+IF(A38="fősor",MAX(B$5:B37)+1,0)</f>
        <v>0</v>
      </c>
      <c r="C38" s="6" t="e">
        <f t="shared" si="10"/>
        <v>#REF!</v>
      </c>
      <c r="D38" s="29" t="s">
        <v>1</v>
      </c>
      <c r="E38" s="30"/>
      <c r="F38" s="8"/>
      <c r="G38" s="28">
        <f t="shared" si="7"/>
        <v>0</v>
      </c>
      <c r="H38" s="28">
        <f t="shared" si="8"/>
        <v>0</v>
      </c>
      <c r="I38" s="10"/>
      <c r="J38" s="10"/>
      <c r="K38" s="31">
        <f t="shared" si="11"/>
        <v>0</v>
      </c>
      <c r="L38" s="10"/>
      <c r="M38" s="32"/>
      <c r="N38" s="33"/>
      <c r="O38" s="1"/>
      <c r="P38" s="1"/>
      <c r="Q38" s="1"/>
      <c r="R38" s="13" t="str">
        <f t="shared" si="1"/>
        <v xml:space="preserve"> / 0</v>
      </c>
      <c r="S38" s="13" t="e">
        <f>CONCATENATE(#REF!,I38," / ",B38)</f>
        <v>#REF!</v>
      </c>
      <c r="T38" s="13" t="e">
        <f>CONCATENATE(#REF!," / ",B38)</f>
        <v>#REF!</v>
      </c>
      <c r="U38" s="13" t="e">
        <f>CONCATENATE(#REF!," / ",B38)</f>
        <v>#REF!</v>
      </c>
      <c r="V38" s="13" t="e">
        <f>CONCATENATE(#REF!,#REF!," / ",B38)</f>
        <v>#REF!</v>
      </c>
      <c r="W38" s="13" t="e">
        <f>CONCATENATE(#REF!,#REF!,#REF!," / ",B38)</f>
        <v>#REF!</v>
      </c>
    </row>
    <row r="39" spans="1:23" ht="12.75" x14ac:dyDescent="0.2">
      <c r="A39" s="5" t="s">
        <v>13</v>
      </c>
      <c r="B39" s="6">
        <f>+IF(A39="fősor",MAX(B$5:B38)+1,0)</f>
        <v>0</v>
      </c>
      <c r="C39" s="6" t="e">
        <f t="shared" si="10"/>
        <v>#REF!</v>
      </c>
      <c r="D39" s="29" t="s">
        <v>1</v>
      </c>
      <c r="E39" s="30"/>
      <c r="F39" s="8"/>
      <c r="G39" s="28">
        <f t="shared" si="7"/>
        <v>0</v>
      </c>
      <c r="H39" s="28">
        <f t="shared" si="8"/>
        <v>0</v>
      </c>
      <c r="I39" s="10"/>
      <c r="J39" s="10"/>
      <c r="K39" s="31">
        <f t="shared" si="11"/>
        <v>0</v>
      </c>
      <c r="L39" s="10"/>
      <c r="M39" s="32"/>
      <c r="N39" s="33"/>
      <c r="O39" s="1"/>
      <c r="P39" s="1"/>
      <c r="Q39" s="1"/>
      <c r="R39" s="13" t="str">
        <f t="shared" si="1"/>
        <v xml:space="preserve"> / 0</v>
      </c>
      <c r="S39" s="13" t="e">
        <f>CONCATENATE(#REF!,I39," / ",B39)</f>
        <v>#REF!</v>
      </c>
      <c r="T39" s="13" t="e">
        <f>CONCATENATE(#REF!," / ",B39)</f>
        <v>#REF!</v>
      </c>
      <c r="U39" s="13" t="e">
        <f>CONCATENATE(#REF!," / ",B39)</f>
        <v>#REF!</v>
      </c>
      <c r="V39" s="13" t="e">
        <f>CONCATENATE(#REF!,#REF!," / ",B39)</f>
        <v>#REF!</v>
      </c>
      <c r="W39" s="13" t="e">
        <f>CONCATENATE(#REF!,#REF!,#REF!," / ",B39)</f>
        <v>#REF!</v>
      </c>
    </row>
    <row r="40" spans="1:23" ht="12.75" x14ac:dyDescent="0.2">
      <c r="A40" s="5" t="s">
        <v>13</v>
      </c>
      <c r="B40" s="6">
        <f>+IF(A40="fősor",MAX(B$5:B39)+1,0)</f>
        <v>0</v>
      </c>
      <c r="C40" s="6" t="e">
        <f t="shared" si="10"/>
        <v>#REF!</v>
      </c>
      <c r="D40" s="29" t="s">
        <v>1</v>
      </c>
      <c r="E40" s="30"/>
      <c r="F40" s="8"/>
      <c r="G40" s="28">
        <f t="shared" si="7"/>
        <v>0</v>
      </c>
      <c r="H40" s="28">
        <f t="shared" si="8"/>
        <v>0</v>
      </c>
      <c r="I40" s="10"/>
      <c r="J40" s="10"/>
      <c r="K40" s="31">
        <f t="shared" si="11"/>
        <v>0</v>
      </c>
      <c r="L40" s="10"/>
      <c r="M40" s="32"/>
      <c r="N40" s="33"/>
      <c r="O40" s="1"/>
      <c r="P40" s="1"/>
      <c r="Q40" s="1"/>
      <c r="R40" s="13" t="str">
        <f t="shared" si="1"/>
        <v xml:space="preserve"> / 0</v>
      </c>
      <c r="S40" s="13" t="e">
        <f>CONCATENATE(#REF!,I40," / ",B40)</f>
        <v>#REF!</v>
      </c>
      <c r="T40" s="13" t="e">
        <f>CONCATENATE(#REF!," / ",B40)</f>
        <v>#REF!</v>
      </c>
      <c r="U40" s="13" t="e">
        <f>CONCATENATE(#REF!," / ",B40)</f>
        <v>#REF!</v>
      </c>
      <c r="V40" s="13" t="e">
        <f>CONCATENATE(#REF!,#REF!," / ",B40)</f>
        <v>#REF!</v>
      </c>
      <c r="W40" s="13" t="e">
        <f>CONCATENATE(#REF!,#REF!,#REF!," / ",B40)</f>
        <v>#REF!</v>
      </c>
    </row>
    <row r="41" spans="1:23" ht="12.75" x14ac:dyDescent="0.2">
      <c r="A41" s="5" t="s">
        <v>13</v>
      </c>
      <c r="B41" s="6">
        <f>+IF(A41="fősor",MAX(B$5:B40)+1,0)</f>
        <v>0</v>
      </c>
      <c r="C41" s="6" t="e">
        <f t="shared" si="10"/>
        <v>#REF!</v>
      </c>
      <c r="D41" s="29" t="s">
        <v>1</v>
      </c>
      <c r="E41" s="30"/>
      <c r="F41" s="8"/>
      <c r="G41" s="28">
        <f t="shared" si="7"/>
        <v>0</v>
      </c>
      <c r="H41" s="28">
        <f t="shared" si="8"/>
        <v>0</v>
      </c>
      <c r="I41" s="10"/>
      <c r="J41" s="10"/>
      <c r="K41" s="31">
        <f t="shared" si="11"/>
        <v>0</v>
      </c>
      <c r="L41" s="10"/>
      <c r="M41" s="32"/>
      <c r="N41" s="33"/>
      <c r="O41" s="1"/>
      <c r="P41" s="1"/>
      <c r="Q41" s="1"/>
      <c r="R41" s="13" t="str">
        <f t="shared" si="1"/>
        <v xml:space="preserve"> / 0</v>
      </c>
      <c r="S41" s="13" t="e">
        <f>CONCATENATE(#REF!,I41," / ",B41)</f>
        <v>#REF!</v>
      </c>
      <c r="T41" s="13" t="e">
        <f>CONCATENATE(#REF!," / ",B41)</f>
        <v>#REF!</v>
      </c>
      <c r="U41" s="13" t="e">
        <f>CONCATENATE(#REF!," / ",B41)</f>
        <v>#REF!</v>
      </c>
      <c r="V41" s="13" t="e">
        <f>CONCATENATE(#REF!,#REF!," / ",B41)</f>
        <v>#REF!</v>
      </c>
      <c r="W41" s="13" t="e">
        <f>CONCATENATE(#REF!,#REF!,#REF!," / ",B41)</f>
        <v>#REF!</v>
      </c>
    </row>
    <row r="42" spans="1:23" ht="12.75" x14ac:dyDescent="0.2">
      <c r="A42" s="5" t="s">
        <v>13</v>
      </c>
      <c r="B42" s="6">
        <f>+IF(A42="fősor",MAX(B$5:B31)+1,0)</f>
        <v>0</v>
      </c>
      <c r="C42" s="6" t="e">
        <f>IF(B42=B31,C31,C31+1)</f>
        <v>#REF!</v>
      </c>
      <c r="D42" s="29" t="s">
        <v>1</v>
      </c>
      <c r="E42" s="30"/>
      <c r="F42" s="8"/>
      <c r="G42" s="28">
        <f t="shared" si="7"/>
        <v>0</v>
      </c>
      <c r="H42" s="28">
        <f t="shared" si="8"/>
        <v>0</v>
      </c>
      <c r="I42" s="10"/>
      <c r="J42" s="10"/>
      <c r="K42" s="31">
        <f t="shared" si="11"/>
        <v>0</v>
      </c>
      <c r="L42" s="10"/>
      <c r="M42" s="32"/>
      <c r="N42" s="33"/>
      <c r="O42" s="1"/>
      <c r="P42" s="1"/>
      <c r="Q42" s="1"/>
      <c r="R42" s="13" t="str">
        <f t="shared" si="1"/>
        <v xml:space="preserve"> / 0</v>
      </c>
      <c r="S42" s="13" t="e">
        <f>CONCATENATE(#REF!,I42," / ",B42)</f>
        <v>#REF!</v>
      </c>
      <c r="T42" s="13" t="e">
        <f>CONCATENATE(#REF!," / ",B42)</f>
        <v>#REF!</v>
      </c>
      <c r="U42" s="13" t="e">
        <f>CONCATENATE(#REF!," / ",B42)</f>
        <v>#REF!</v>
      </c>
      <c r="V42" s="13" t="e">
        <f>CONCATENATE(#REF!,#REF!," / ",B42)</f>
        <v>#REF!</v>
      </c>
      <c r="W42" s="13" t="e">
        <f>CONCATENATE(#REF!,#REF!,#REF!," / ",B42)</f>
        <v>#REF!</v>
      </c>
    </row>
    <row r="43" spans="1:23" ht="12.75" x14ac:dyDescent="0.2">
      <c r="A43" s="5" t="s">
        <v>12</v>
      </c>
      <c r="B43" s="6">
        <f>+IF(A43="fősor",MAX(B$5:B42)+1,0)</f>
        <v>3</v>
      </c>
      <c r="C43" s="6" t="e">
        <f>IF(B43=B42,C42,C42+1)</f>
        <v>#REF!</v>
      </c>
      <c r="D43" s="14" t="s">
        <v>27</v>
      </c>
      <c r="E43" s="7">
        <f>SUM(E44:E56)</f>
        <v>0</v>
      </c>
      <c r="F43" s="8"/>
      <c r="G43" s="7">
        <f>SUM(G44:G56)</f>
        <v>0</v>
      </c>
      <c r="H43" s="7">
        <f>SUM(H44:H56)</f>
        <v>0</v>
      </c>
      <c r="I43" s="10"/>
      <c r="J43" s="10"/>
      <c r="K43" s="7">
        <f>SUM(K44:K56)</f>
        <v>0</v>
      </c>
      <c r="L43" s="10"/>
      <c r="M43" s="11"/>
      <c r="N43" s="12"/>
      <c r="O43" s="1"/>
      <c r="P43" s="1"/>
      <c r="Q43" s="1"/>
      <c r="R43" s="13" t="str">
        <f t="shared" si="1"/>
        <v xml:space="preserve"> / 3</v>
      </c>
      <c r="S43" s="13" t="e">
        <f>CONCATENATE(#REF!,I43," / ",B43)</f>
        <v>#REF!</v>
      </c>
      <c r="T43" s="13" t="e">
        <f>CONCATENATE(#REF!," / ",B43)</f>
        <v>#REF!</v>
      </c>
      <c r="U43" s="13" t="e">
        <f>CONCATENATE(#REF!," / ",B43)</f>
        <v>#REF!</v>
      </c>
      <c r="V43" s="13" t="e">
        <f>CONCATENATE(#REF!,#REF!," / ",B43)</f>
        <v>#REF!</v>
      </c>
      <c r="W43" s="13" t="e">
        <f>CONCATENATE(#REF!,#REF!,#REF!," / ",B43)</f>
        <v>#REF!</v>
      </c>
    </row>
    <row r="44" spans="1:23" ht="12.75" x14ac:dyDescent="0.2">
      <c r="A44" s="5" t="s">
        <v>13</v>
      </c>
      <c r="B44" s="6">
        <f>+IF(A44="fősor",MAX(B$5:B43)+1,0)</f>
        <v>0</v>
      </c>
      <c r="C44" s="6" t="e">
        <f>IF(B44=B43,C43,C43+1)</f>
        <v>#REF!</v>
      </c>
      <c r="D44" s="29" t="s">
        <v>1</v>
      </c>
      <c r="E44" s="30"/>
      <c r="F44" s="8"/>
      <c r="G44" s="28">
        <f t="shared" ref="G44:G56" si="12">E44*F44</f>
        <v>0</v>
      </c>
      <c r="H44" s="28">
        <f t="shared" ref="H44:H56" si="13">E44+G44</f>
        <v>0</v>
      </c>
      <c r="I44" s="10"/>
      <c r="J44" s="10"/>
      <c r="K44" s="31">
        <f t="shared" ref="K44:K46" si="14">IF(J44="NEM ÁFA visszaigénylő",H44,E44)</f>
        <v>0</v>
      </c>
      <c r="L44" s="10"/>
      <c r="M44" s="32"/>
      <c r="N44" s="33"/>
      <c r="O44" s="1"/>
      <c r="Q44" s="1"/>
      <c r="R44" s="13" t="str">
        <f t="shared" si="1"/>
        <v xml:space="preserve"> / 0</v>
      </c>
      <c r="S44" s="13" t="e">
        <f>CONCATENATE(#REF!,I44," / ",B44)</f>
        <v>#REF!</v>
      </c>
      <c r="T44" s="13" t="e">
        <f>CONCATENATE(#REF!," / ",B44)</f>
        <v>#REF!</v>
      </c>
      <c r="U44" s="13" t="e">
        <f>CONCATENATE(#REF!," / ",B44)</f>
        <v>#REF!</v>
      </c>
      <c r="V44" s="13" t="e">
        <f>CONCATENATE(#REF!,#REF!," / ",B44)</f>
        <v>#REF!</v>
      </c>
      <c r="W44" s="13" t="e">
        <f>CONCATENATE(#REF!,#REF!,#REF!," / ",B44)</f>
        <v>#REF!</v>
      </c>
    </row>
    <row r="45" spans="1:23" ht="12.75" x14ac:dyDescent="0.2">
      <c r="A45" s="5" t="s">
        <v>13</v>
      </c>
      <c r="B45" s="6">
        <f>+IF(A45="fősor",MAX(B$5:B44)+1,0)</f>
        <v>0</v>
      </c>
      <c r="C45" s="6" t="e">
        <f>IF(B45=B44,C44,C44+1)</f>
        <v>#REF!</v>
      </c>
      <c r="D45" s="29" t="s">
        <v>1</v>
      </c>
      <c r="E45" s="30"/>
      <c r="F45" s="8"/>
      <c r="G45" s="28">
        <f t="shared" si="12"/>
        <v>0</v>
      </c>
      <c r="H45" s="28">
        <f t="shared" si="13"/>
        <v>0</v>
      </c>
      <c r="I45" s="10"/>
      <c r="J45" s="10"/>
      <c r="K45" s="31">
        <f t="shared" si="14"/>
        <v>0</v>
      </c>
      <c r="L45" s="10"/>
      <c r="M45" s="32"/>
      <c r="N45" s="33"/>
      <c r="O45" s="1"/>
      <c r="Q45" s="1"/>
      <c r="R45" s="13" t="str">
        <f t="shared" si="1"/>
        <v xml:space="preserve"> / 0</v>
      </c>
      <c r="S45" s="13" t="e">
        <f>CONCATENATE(#REF!,I45," / ",B45)</f>
        <v>#REF!</v>
      </c>
      <c r="T45" s="13" t="e">
        <f>CONCATENATE(#REF!," / ",B45)</f>
        <v>#REF!</v>
      </c>
      <c r="U45" s="13" t="e">
        <f>CONCATENATE(#REF!," / ",B45)</f>
        <v>#REF!</v>
      </c>
      <c r="V45" s="13" t="e">
        <f>CONCATENATE(#REF!,#REF!," / ",B45)</f>
        <v>#REF!</v>
      </c>
      <c r="W45" s="13" t="e">
        <f>CONCATENATE(#REF!,#REF!,#REF!," / ",B45)</f>
        <v>#REF!</v>
      </c>
    </row>
    <row r="46" spans="1:23" ht="12.75" x14ac:dyDescent="0.2">
      <c r="A46" s="5" t="s">
        <v>13</v>
      </c>
      <c r="B46" s="6">
        <f>+IF(A46="fősor",MAX(B$5:B45)+1,0)</f>
        <v>0</v>
      </c>
      <c r="C46" s="6" t="e">
        <f t="shared" ref="C46:C54" si="15">IF(B46=B45,C45,C45+1)</f>
        <v>#REF!</v>
      </c>
      <c r="D46" s="29" t="s">
        <v>1</v>
      </c>
      <c r="E46" s="30"/>
      <c r="F46" s="8"/>
      <c r="G46" s="28">
        <f t="shared" si="12"/>
        <v>0</v>
      </c>
      <c r="H46" s="28">
        <f t="shared" si="13"/>
        <v>0</v>
      </c>
      <c r="I46" s="10"/>
      <c r="J46" s="10"/>
      <c r="K46" s="31">
        <f t="shared" si="14"/>
        <v>0</v>
      </c>
      <c r="L46" s="10"/>
      <c r="M46" s="32"/>
      <c r="N46" s="33"/>
      <c r="O46" s="1"/>
      <c r="Q46" s="1"/>
      <c r="R46" s="13" t="str">
        <f t="shared" ref="R46:R54" si="16">CONCATENATE(I46," / ",B46)</f>
        <v xml:space="preserve"> / 0</v>
      </c>
      <c r="S46" s="13" t="e">
        <f>CONCATENATE(#REF!,I46," / ",B46)</f>
        <v>#REF!</v>
      </c>
      <c r="T46" s="13" t="e">
        <f>CONCATENATE(#REF!," / ",B46)</f>
        <v>#REF!</v>
      </c>
      <c r="U46" s="13" t="e">
        <f>CONCATENATE(#REF!," / ",B46)</f>
        <v>#REF!</v>
      </c>
      <c r="V46" s="13" t="e">
        <f>CONCATENATE(#REF!,#REF!," / ",B46)</f>
        <v>#REF!</v>
      </c>
      <c r="W46" s="13" t="e">
        <f>CONCATENATE(#REF!,#REF!,#REF!," / ",B46)</f>
        <v>#REF!</v>
      </c>
    </row>
    <row r="47" spans="1:23" ht="12.75" x14ac:dyDescent="0.2">
      <c r="A47" s="5" t="s">
        <v>13</v>
      </c>
      <c r="B47" s="6">
        <f>+IF(A47="fősor",MAX(B$5:B46)+1,0)</f>
        <v>0</v>
      </c>
      <c r="C47" s="6" t="e">
        <f t="shared" si="15"/>
        <v>#REF!</v>
      </c>
      <c r="D47" s="29" t="s">
        <v>1</v>
      </c>
      <c r="E47" s="30"/>
      <c r="F47" s="8"/>
      <c r="G47" s="28">
        <f t="shared" si="12"/>
        <v>0</v>
      </c>
      <c r="H47" s="28">
        <f t="shared" si="13"/>
        <v>0</v>
      </c>
      <c r="I47" s="10"/>
      <c r="J47" s="10"/>
      <c r="K47" s="31">
        <f>IF(J47="NEM ÁFA visszaigénylő",H47,E47)</f>
        <v>0</v>
      </c>
      <c r="L47" s="10"/>
      <c r="M47" s="32"/>
      <c r="N47" s="33"/>
      <c r="O47" s="1"/>
      <c r="Q47" s="1"/>
      <c r="R47" s="13" t="str">
        <f t="shared" si="16"/>
        <v xml:space="preserve"> / 0</v>
      </c>
      <c r="S47" s="13" t="e">
        <f>CONCATENATE(#REF!,I47," / ",B47)</f>
        <v>#REF!</v>
      </c>
      <c r="T47" s="13" t="e">
        <f>CONCATENATE(#REF!," / ",B47)</f>
        <v>#REF!</v>
      </c>
      <c r="U47" s="13" t="e">
        <f>CONCATENATE(#REF!," / ",B47)</f>
        <v>#REF!</v>
      </c>
      <c r="V47" s="13" t="e">
        <f>CONCATENATE(#REF!,#REF!," / ",B47)</f>
        <v>#REF!</v>
      </c>
      <c r="W47" s="13" t="e">
        <f>CONCATENATE(#REF!,#REF!,#REF!," / ",B47)</f>
        <v>#REF!</v>
      </c>
    </row>
    <row r="48" spans="1:23" ht="12.75" x14ac:dyDescent="0.2">
      <c r="A48" s="5" t="s">
        <v>13</v>
      </c>
      <c r="B48" s="6">
        <f>+IF(A48="fősor",MAX(B$5:B47)+1,0)</f>
        <v>0</v>
      </c>
      <c r="C48" s="6" t="e">
        <f t="shared" si="15"/>
        <v>#REF!</v>
      </c>
      <c r="D48" s="29" t="s">
        <v>1</v>
      </c>
      <c r="E48" s="30"/>
      <c r="F48" s="8"/>
      <c r="G48" s="28">
        <f t="shared" si="12"/>
        <v>0</v>
      </c>
      <c r="H48" s="28">
        <f t="shared" si="13"/>
        <v>0</v>
      </c>
      <c r="I48" s="10"/>
      <c r="J48" s="10"/>
      <c r="K48" s="31">
        <f>IF(J48="NEM ÁFA visszaigénylő",H48,E48)</f>
        <v>0</v>
      </c>
      <c r="L48" s="10"/>
      <c r="M48" s="32"/>
      <c r="N48" s="33"/>
      <c r="O48" s="1"/>
      <c r="Q48" s="1"/>
      <c r="R48" s="13" t="str">
        <f t="shared" si="16"/>
        <v xml:space="preserve"> / 0</v>
      </c>
      <c r="S48" s="13" t="e">
        <f>CONCATENATE(#REF!,I48," / ",B48)</f>
        <v>#REF!</v>
      </c>
      <c r="T48" s="13" t="e">
        <f>CONCATENATE(#REF!," / ",B48)</f>
        <v>#REF!</v>
      </c>
      <c r="U48" s="13" t="e">
        <f>CONCATENATE(#REF!," / ",B48)</f>
        <v>#REF!</v>
      </c>
      <c r="V48" s="13" t="e">
        <f>CONCATENATE(#REF!,#REF!," / ",B48)</f>
        <v>#REF!</v>
      </c>
      <c r="W48" s="13" t="e">
        <f>CONCATENATE(#REF!,#REF!,#REF!," / ",B48)</f>
        <v>#REF!</v>
      </c>
    </row>
    <row r="49" spans="1:23" ht="12.75" x14ac:dyDescent="0.2">
      <c r="A49" s="5" t="s">
        <v>13</v>
      </c>
      <c r="B49" s="6">
        <f>+IF(A49="fősor",MAX(B$5:B48)+1,0)</f>
        <v>0</v>
      </c>
      <c r="C49" s="6" t="e">
        <f t="shared" si="15"/>
        <v>#REF!</v>
      </c>
      <c r="D49" s="29" t="s">
        <v>1</v>
      </c>
      <c r="E49" s="30"/>
      <c r="F49" s="8"/>
      <c r="G49" s="28">
        <f t="shared" si="12"/>
        <v>0</v>
      </c>
      <c r="H49" s="28">
        <f t="shared" si="13"/>
        <v>0</v>
      </c>
      <c r="I49" s="10"/>
      <c r="J49" s="10"/>
      <c r="K49" s="31">
        <f t="shared" ref="K49:K56" si="17">IF(J49="NEM ÁFA visszaigénylő",H49,E49)</f>
        <v>0</v>
      </c>
      <c r="L49" s="10"/>
      <c r="M49" s="32"/>
      <c r="N49" s="33"/>
      <c r="O49" s="1"/>
      <c r="Q49" s="1"/>
      <c r="R49" s="13" t="str">
        <f t="shared" si="16"/>
        <v xml:space="preserve"> / 0</v>
      </c>
      <c r="S49" s="13" t="e">
        <f>CONCATENATE(#REF!,I49," / ",B49)</f>
        <v>#REF!</v>
      </c>
      <c r="T49" s="13" t="e">
        <f>CONCATENATE(#REF!," / ",B49)</f>
        <v>#REF!</v>
      </c>
      <c r="U49" s="13" t="e">
        <f>CONCATENATE(#REF!," / ",B49)</f>
        <v>#REF!</v>
      </c>
      <c r="V49" s="13" t="e">
        <f>CONCATENATE(#REF!,#REF!," / ",B49)</f>
        <v>#REF!</v>
      </c>
      <c r="W49" s="13" t="e">
        <f>CONCATENATE(#REF!,#REF!,#REF!," / ",B49)</f>
        <v>#REF!</v>
      </c>
    </row>
    <row r="50" spans="1:23" ht="12.75" x14ac:dyDescent="0.2">
      <c r="A50" s="5" t="s">
        <v>13</v>
      </c>
      <c r="B50" s="6">
        <f>+IF(A50="fősor",MAX(B$5:B49)+1,0)</f>
        <v>0</v>
      </c>
      <c r="C50" s="6" t="e">
        <f t="shared" si="15"/>
        <v>#REF!</v>
      </c>
      <c r="D50" s="29" t="s">
        <v>1</v>
      </c>
      <c r="E50" s="30"/>
      <c r="F50" s="8"/>
      <c r="G50" s="28">
        <f t="shared" si="12"/>
        <v>0</v>
      </c>
      <c r="H50" s="28">
        <f t="shared" si="13"/>
        <v>0</v>
      </c>
      <c r="I50" s="10"/>
      <c r="J50" s="10"/>
      <c r="K50" s="31">
        <f t="shared" si="17"/>
        <v>0</v>
      </c>
      <c r="L50" s="10"/>
      <c r="M50" s="32"/>
      <c r="N50" s="33"/>
      <c r="O50" s="1"/>
      <c r="Q50" s="1"/>
      <c r="R50" s="13" t="str">
        <f t="shared" si="16"/>
        <v xml:space="preserve"> / 0</v>
      </c>
      <c r="S50" s="13" t="e">
        <f>CONCATENATE(#REF!,I50," / ",B50)</f>
        <v>#REF!</v>
      </c>
      <c r="T50" s="13" t="e">
        <f>CONCATENATE(#REF!," / ",B50)</f>
        <v>#REF!</v>
      </c>
      <c r="U50" s="13" t="e">
        <f>CONCATENATE(#REF!," / ",B50)</f>
        <v>#REF!</v>
      </c>
      <c r="V50" s="13" t="e">
        <f>CONCATENATE(#REF!,#REF!," / ",B50)</f>
        <v>#REF!</v>
      </c>
      <c r="W50" s="13" t="e">
        <f>CONCATENATE(#REF!,#REF!,#REF!," / ",B50)</f>
        <v>#REF!</v>
      </c>
    </row>
    <row r="51" spans="1:23" ht="12.75" x14ac:dyDescent="0.2">
      <c r="A51" s="5" t="s">
        <v>13</v>
      </c>
      <c r="B51" s="6">
        <f>+IF(A51="fősor",MAX(B$5:B50)+1,0)</f>
        <v>0</v>
      </c>
      <c r="C51" s="6" t="e">
        <f t="shared" si="15"/>
        <v>#REF!</v>
      </c>
      <c r="D51" s="29" t="s">
        <v>1</v>
      </c>
      <c r="E51" s="30"/>
      <c r="F51" s="8"/>
      <c r="G51" s="28">
        <f t="shared" si="12"/>
        <v>0</v>
      </c>
      <c r="H51" s="28">
        <f t="shared" si="13"/>
        <v>0</v>
      </c>
      <c r="I51" s="10"/>
      <c r="J51" s="10"/>
      <c r="K51" s="31">
        <f t="shared" si="17"/>
        <v>0</v>
      </c>
      <c r="L51" s="10"/>
      <c r="M51" s="32"/>
      <c r="N51" s="33"/>
      <c r="O51" s="1"/>
      <c r="Q51" s="1"/>
      <c r="R51" s="13" t="str">
        <f t="shared" si="16"/>
        <v xml:space="preserve"> / 0</v>
      </c>
      <c r="S51" s="13" t="e">
        <f>CONCATENATE(#REF!,I51," / ",B51)</f>
        <v>#REF!</v>
      </c>
      <c r="T51" s="13" t="e">
        <f>CONCATENATE(#REF!," / ",B51)</f>
        <v>#REF!</v>
      </c>
      <c r="U51" s="13" t="e">
        <f>CONCATENATE(#REF!," / ",B51)</f>
        <v>#REF!</v>
      </c>
      <c r="V51" s="13" t="e">
        <f>CONCATENATE(#REF!,#REF!," / ",B51)</f>
        <v>#REF!</v>
      </c>
      <c r="W51" s="13" t="e">
        <f>CONCATENATE(#REF!,#REF!,#REF!," / ",B51)</f>
        <v>#REF!</v>
      </c>
    </row>
    <row r="52" spans="1:23" ht="12.75" x14ac:dyDescent="0.2">
      <c r="A52" s="5" t="s">
        <v>13</v>
      </c>
      <c r="B52" s="6">
        <f>+IF(A52="fősor",MAX(B$5:B51)+1,0)</f>
        <v>0</v>
      </c>
      <c r="C52" s="6" t="e">
        <f t="shared" si="15"/>
        <v>#REF!</v>
      </c>
      <c r="D52" s="29" t="s">
        <v>1</v>
      </c>
      <c r="E52" s="30"/>
      <c r="F52" s="8"/>
      <c r="G52" s="28">
        <f t="shared" si="12"/>
        <v>0</v>
      </c>
      <c r="H52" s="28">
        <f t="shared" si="13"/>
        <v>0</v>
      </c>
      <c r="I52" s="10"/>
      <c r="J52" s="10"/>
      <c r="K52" s="31">
        <f t="shared" si="17"/>
        <v>0</v>
      </c>
      <c r="L52" s="10"/>
      <c r="M52" s="32"/>
      <c r="N52" s="33"/>
      <c r="O52" s="1"/>
      <c r="Q52" s="1"/>
      <c r="R52" s="13" t="str">
        <f t="shared" si="16"/>
        <v xml:space="preserve"> / 0</v>
      </c>
      <c r="S52" s="13" t="e">
        <f>CONCATENATE(#REF!,I52," / ",B52)</f>
        <v>#REF!</v>
      </c>
      <c r="T52" s="13" t="e">
        <f>CONCATENATE(#REF!," / ",B52)</f>
        <v>#REF!</v>
      </c>
      <c r="U52" s="13" t="e">
        <f>CONCATENATE(#REF!," / ",B52)</f>
        <v>#REF!</v>
      </c>
      <c r="V52" s="13" t="e">
        <f>CONCATENATE(#REF!,#REF!," / ",B52)</f>
        <v>#REF!</v>
      </c>
      <c r="W52" s="13" t="e">
        <f>CONCATENATE(#REF!,#REF!,#REF!," / ",B52)</f>
        <v>#REF!</v>
      </c>
    </row>
    <row r="53" spans="1:23" ht="12.75" x14ac:dyDescent="0.2">
      <c r="A53" s="5" t="s">
        <v>13</v>
      </c>
      <c r="B53" s="6">
        <f>+IF(A53="fősor",MAX(B$5:B52)+1,0)</f>
        <v>0</v>
      </c>
      <c r="C53" s="6" t="e">
        <f t="shared" si="15"/>
        <v>#REF!</v>
      </c>
      <c r="D53" s="29" t="s">
        <v>1</v>
      </c>
      <c r="E53" s="30"/>
      <c r="F53" s="8"/>
      <c r="G53" s="28">
        <f t="shared" si="12"/>
        <v>0</v>
      </c>
      <c r="H53" s="28">
        <f t="shared" si="13"/>
        <v>0</v>
      </c>
      <c r="I53" s="10"/>
      <c r="J53" s="10"/>
      <c r="K53" s="31">
        <f t="shared" si="17"/>
        <v>0</v>
      </c>
      <c r="L53" s="10"/>
      <c r="M53" s="32"/>
      <c r="N53" s="33"/>
      <c r="O53" s="1"/>
      <c r="Q53" s="1"/>
      <c r="R53" s="13" t="str">
        <f t="shared" si="16"/>
        <v xml:space="preserve"> / 0</v>
      </c>
      <c r="S53" s="13" t="e">
        <f>CONCATENATE(#REF!,I53," / ",B53)</f>
        <v>#REF!</v>
      </c>
      <c r="T53" s="13" t="e">
        <f>CONCATENATE(#REF!," / ",B53)</f>
        <v>#REF!</v>
      </c>
      <c r="U53" s="13" t="e">
        <f>CONCATENATE(#REF!," / ",B53)</f>
        <v>#REF!</v>
      </c>
      <c r="V53" s="13" t="e">
        <f>CONCATENATE(#REF!,#REF!," / ",B53)</f>
        <v>#REF!</v>
      </c>
      <c r="W53" s="13" t="e">
        <f>CONCATENATE(#REF!,#REF!,#REF!," / ",B53)</f>
        <v>#REF!</v>
      </c>
    </row>
    <row r="54" spans="1:23" ht="12.75" x14ac:dyDescent="0.2">
      <c r="A54" s="5" t="s">
        <v>13</v>
      </c>
      <c r="B54" s="6">
        <f>+IF(A54="fősor",MAX(B$5:B53)+1,0)</f>
        <v>0</v>
      </c>
      <c r="C54" s="6" t="e">
        <f t="shared" si="15"/>
        <v>#REF!</v>
      </c>
      <c r="D54" s="29" t="s">
        <v>1</v>
      </c>
      <c r="E54" s="30"/>
      <c r="F54" s="8"/>
      <c r="G54" s="28">
        <f t="shared" si="12"/>
        <v>0</v>
      </c>
      <c r="H54" s="28">
        <f t="shared" si="13"/>
        <v>0</v>
      </c>
      <c r="I54" s="10"/>
      <c r="J54" s="10"/>
      <c r="K54" s="31">
        <f t="shared" si="17"/>
        <v>0</v>
      </c>
      <c r="L54" s="10"/>
      <c r="M54" s="32"/>
      <c r="N54" s="33"/>
      <c r="O54" s="1"/>
      <c r="Q54" s="1"/>
      <c r="R54" s="13" t="str">
        <f t="shared" si="16"/>
        <v xml:space="preserve"> / 0</v>
      </c>
      <c r="S54" s="13" t="e">
        <f>CONCATENATE(#REF!,I54," / ",B54)</f>
        <v>#REF!</v>
      </c>
      <c r="T54" s="13" t="e">
        <f>CONCATENATE(#REF!," / ",B54)</f>
        <v>#REF!</v>
      </c>
      <c r="U54" s="13" t="e">
        <f>CONCATENATE(#REF!," / ",B54)</f>
        <v>#REF!</v>
      </c>
      <c r="V54" s="13" t="e">
        <f>CONCATENATE(#REF!,#REF!," / ",B54)</f>
        <v>#REF!</v>
      </c>
      <c r="W54" s="13" t="e">
        <f>CONCATENATE(#REF!,#REF!,#REF!," / ",B54)</f>
        <v>#REF!</v>
      </c>
    </row>
    <row r="55" spans="1:23" ht="12.75" x14ac:dyDescent="0.2">
      <c r="A55" s="5" t="s">
        <v>13</v>
      </c>
      <c r="B55" s="6">
        <f>+IF(A55="fősor",MAX(B$5:B45)+1,0)</f>
        <v>0</v>
      </c>
      <c r="C55" s="6" t="e">
        <f>IF(B55=B45,C45,C45+1)</f>
        <v>#REF!</v>
      </c>
      <c r="D55" s="29" t="s">
        <v>1</v>
      </c>
      <c r="E55" s="30"/>
      <c r="F55" s="8"/>
      <c r="G55" s="28">
        <f t="shared" si="12"/>
        <v>0</v>
      </c>
      <c r="H55" s="28">
        <f t="shared" si="13"/>
        <v>0</v>
      </c>
      <c r="I55" s="10"/>
      <c r="J55" s="10"/>
      <c r="K55" s="31">
        <f t="shared" si="17"/>
        <v>0</v>
      </c>
      <c r="L55" s="10"/>
      <c r="M55" s="32"/>
      <c r="N55" s="33"/>
      <c r="O55" s="1"/>
      <c r="Q55" s="1"/>
      <c r="R55" s="13" t="str">
        <f>CONCATENATE(I55," / ",B55)</f>
        <v xml:space="preserve"> / 0</v>
      </c>
      <c r="S55" s="13" t="e">
        <f>CONCATENATE(#REF!,I55," / ",B55)</f>
        <v>#REF!</v>
      </c>
      <c r="T55" s="13" t="e">
        <f>CONCATENATE(#REF!," / ",B55)</f>
        <v>#REF!</v>
      </c>
      <c r="U55" s="13" t="e">
        <f>CONCATENATE(#REF!," / ",B55)</f>
        <v>#REF!</v>
      </c>
      <c r="V55" s="13" t="e">
        <f>CONCATENATE(#REF!,#REF!," / ",B55)</f>
        <v>#REF!</v>
      </c>
      <c r="W55" s="13" t="e">
        <f>CONCATENATE(#REF!,#REF!,#REF!," / ",B55)</f>
        <v>#REF!</v>
      </c>
    </row>
    <row r="56" spans="1:23" ht="13.5" thickBot="1" x14ac:dyDescent="0.25">
      <c r="A56" s="5" t="s">
        <v>13</v>
      </c>
      <c r="B56" s="6">
        <f>+IF(A56="fősor",MAX(B$5:B55)+1,0)</f>
        <v>0</v>
      </c>
      <c r="C56" s="6" t="e">
        <f>IF(B56=B55,C55,C55+1)</f>
        <v>#REF!</v>
      </c>
      <c r="D56" s="29" t="s">
        <v>1</v>
      </c>
      <c r="E56" s="30"/>
      <c r="F56" s="8"/>
      <c r="G56" s="28">
        <f t="shared" si="12"/>
        <v>0</v>
      </c>
      <c r="H56" s="28">
        <f t="shared" si="13"/>
        <v>0</v>
      </c>
      <c r="I56" s="10"/>
      <c r="J56" s="10"/>
      <c r="K56" s="31">
        <f t="shared" si="17"/>
        <v>0</v>
      </c>
      <c r="L56" s="10"/>
      <c r="M56" s="32"/>
      <c r="N56" s="33"/>
      <c r="O56" s="1"/>
      <c r="Q56" s="1"/>
      <c r="R56" s="13" t="str">
        <f>CONCATENATE(I56," / ",B56)</f>
        <v xml:space="preserve"> / 0</v>
      </c>
      <c r="S56" s="13" t="e">
        <f>CONCATENATE(#REF!,I56," / ",B56)</f>
        <v>#REF!</v>
      </c>
      <c r="T56" s="13" t="e">
        <f>CONCATENATE(#REF!," / ",B56)</f>
        <v>#REF!</v>
      </c>
      <c r="U56" s="13" t="e">
        <f>CONCATENATE(#REF!," / ",B56)</f>
        <v>#REF!</v>
      </c>
      <c r="V56" s="13" t="e">
        <f>CONCATENATE(#REF!,#REF!," / ",B56)</f>
        <v>#REF!</v>
      </c>
      <c r="W56" s="13" t="e">
        <f>CONCATENATE(#REF!,#REF!,#REF!," / ",B56)</f>
        <v>#REF!</v>
      </c>
    </row>
    <row r="57" spans="1:23" ht="13.5" thickBot="1" x14ac:dyDescent="0.25">
      <c r="A57" s="1"/>
      <c r="B57" s="1"/>
      <c r="C57" s="1"/>
      <c r="D57" s="15" t="s">
        <v>19</v>
      </c>
      <c r="E57" s="16">
        <f>E43+E28+E5</f>
        <v>0</v>
      </c>
      <c r="F57" s="16"/>
      <c r="G57" s="16">
        <f>G43+G28+G5</f>
        <v>0</v>
      </c>
      <c r="H57" s="16">
        <f>H43+H28+H5</f>
        <v>0</v>
      </c>
      <c r="I57" s="17"/>
      <c r="J57" s="17"/>
      <c r="K57" s="16">
        <f>K43+K28+K5</f>
        <v>0</v>
      </c>
      <c r="L57" s="17"/>
      <c r="M57" s="17"/>
      <c r="N57" s="18"/>
      <c r="O57" s="1"/>
      <c r="P57" s="1"/>
      <c r="Q57" s="1"/>
    </row>
    <row r="58" spans="1:23" ht="12.75" x14ac:dyDescent="0.2">
      <c r="A58" s="1"/>
      <c r="B58" s="1"/>
      <c r="C58" s="1"/>
      <c r="D58" s="19"/>
      <c r="E58" s="20"/>
      <c r="F58" s="20"/>
      <c r="G58" s="20"/>
      <c r="H58" s="20"/>
      <c r="I58" s="20"/>
      <c r="J58" s="20"/>
      <c r="K58" s="20"/>
      <c r="L58" s="20"/>
      <c r="M58" s="21"/>
      <c r="N58" s="20"/>
      <c r="O58" s="1"/>
      <c r="P58" s="1"/>
      <c r="Q58" s="1"/>
    </row>
    <row r="59" spans="1:23" ht="30" customHeight="1" x14ac:dyDescent="0.2">
      <c r="A59" s="1"/>
      <c r="B59" s="22"/>
      <c r="C59" s="1"/>
      <c r="D59" s="1" t="s">
        <v>41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23" ht="12.75" customHeight="1" x14ac:dyDescent="0.2">
      <c r="B60" s="22"/>
      <c r="C60" s="1"/>
      <c r="F60" s="1"/>
      <c r="G60" s="1"/>
      <c r="H60" s="1"/>
      <c r="I60" s="1"/>
      <c r="J60" s="1"/>
      <c r="K60" s="38"/>
      <c r="L60" s="1"/>
      <c r="M60" s="1"/>
      <c r="N60" s="1"/>
      <c r="O60" s="1"/>
      <c r="P60" s="1"/>
      <c r="Q60" s="1"/>
    </row>
    <row r="61" spans="1:23" s="23" customFormat="1" ht="15" customHeight="1" x14ac:dyDescent="0.25">
      <c r="D61" s="1"/>
      <c r="F61" s="49" t="s">
        <v>44</v>
      </c>
      <c r="G61" s="49"/>
      <c r="K61" s="39"/>
    </row>
    <row r="62" spans="1:23" ht="15" hidden="1" customHeight="1" x14ac:dyDescent="0.2">
      <c r="F62" s="49"/>
      <c r="G62" s="49"/>
      <c r="I62" s="26" t="s">
        <v>20</v>
      </c>
      <c r="J62" s="1" t="s">
        <v>14</v>
      </c>
      <c r="L62" t="s">
        <v>28</v>
      </c>
    </row>
    <row r="63" spans="1:23" ht="15" hidden="1" customHeight="1" x14ac:dyDescent="0.2">
      <c r="F63" s="49"/>
      <c r="G63" s="49"/>
      <c r="I63" s="26" t="s">
        <v>24</v>
      </c>
      <c r="J63" s="1" t="s">
        <v>25</v>
      </c>
      <c r="L63" t="s">
        <v>29</v>
      </c>
    </row>
    <row r="64" spans="1:23" ht="15" hidden="1" customHeight="1" x14ac:dyDescent="0.2">
      <c r="F64" s="49"/>
      <c r="G64" s="49"/>
      <c r="I64" s="26" t="s">
        <v>21</v>
      </c>
      <c r="L64" t="s">
        <v>15</v>
      </c>
    </row>
    <row r="65" spans="6:12" ht="15" hidden="1" customHeight="1" x14ac:dyDescent="0.2">
      <c r="F65" s="49"/>
      <c r="G65" s="49"/>
      <c r="L65" t="s">
        <v>30</v>
      </c>
    </row>
    <row r="66" spans="6:12" ht="15" hidden="1" customHeight="1" x14ac:dyDescent="0.2">
      <c r="F66" s="49"/>
      <c r="G66" s="49"/>
      <c r="L66" t="s">
        <v>30</v>
      </c>
    </row>
    <row r="67" spans="6:12" ht="15" hidden="1" customHeight="1" x14ac:dyDescent="0.2">
      <c r="F67" s="49"/>
      <c r="G67" s="49"/>
      <c r="L67" t="s">
        <v>32</v>
      </c>
    </row>
    <row r="68" spans="6:12" ht="15" hidden="1" customHeight="1" x14ac:dyDescent="0.2">
      <c r="F68" s="49"/>
      <c r="G68" s="49"/>
      <c r="L68" t="s">
        <v>33</v>
      </c>
    </row>
    <row r="69" spans="6:12" ht="15" hidden="1" customHeight="1" x14ac:dyDescent="0.2">
      <c r="F69" s="49"/>
      <c r="G69" s="49"/>
      <c r="L69" t="s">
        <v>34</v>
      </c>
    </row>
    <row r="70" spans="6:12" ht="15" hidden="1" customHeight="1" x14ac:dyDescent="0.2">
      <c r="F70" s="49"/>
      <c r="G70" s="49"/>
      <c r="L70" t="s">
        <v>17</v>
      </c>
    </row>
    <row r="71" spans="6:12" ht="15" hidden="1" customHeight="1" x14ac:dyDescent="0.2">
      <c r="F71" s="49"/>
      <c r="G71" s="49"/>
      <c r="L71" t="s">
        <v>40</v>
      </c>
    </row>
    <row r="72" spans="6:12" ht="15" hidden="1" customHeight="1" x14ac:dyDescent="0.2">
      <c r="F72" s="49"/>
      <c r="G72" s="49"/>
      <c r="L72" t="s">
        <v>36</v>
      </c>
    </row>
    <row r="73" spans="6:12" ht="15" hidden="1" customHeight="1" x14ac:dyDescent="0.2">
      <c r="F73" s="49"/>
      <c r="G73" s="49"/>
      <c r="L73" t="s">
        <v>37</v>
      </c>
    </row>
    <row r="74" spans="6:12" ht="15" hidden="1" customHeight="1" x14ac:dyDescent="0.2">
      <c r="F74" s="49"/>
      <c r="G74" s="49"/>
      <c r="L74" t="s">
        <v>38</v>
      </c>
    </row>
    <row r="75" spans="6:12" ht="15" hidden="1" customHeight="1" x14ac:dyDescent="0.2">
      <c r="F75" s="49"/>
      <c r="G75" s="49"/>
      <c r="L75" t="s">
        <v>39</v>
      </c>
    </row>
    <row r="76" spans="6:12" ht="15" hidden="1" customHeight="1" x14ac:dyDescent="0.2">
      <c r="F76" s="49"/>
      <c r="G76" s="49"/>
      <c r="L76" t="s">
        <v>18</v>
      </c>
    </row>
    <row r="77" spans="6:12" ht="15" customHeight="1" x14ac:dyDescent="0.2">
      <c r="F77" s="49"/>
      <c r="G77" s="49"/>
    </row>
    <row r="78" spans="6:12" ht="45" customHeight="1" x14ac:dyDescent="0.2">
      <c r="F78" s="50" t="s">
        <v>46</v>
      </c>
      <c r="G78" s="51"/>
      <c r="I78" s="47"/>
    </row>
    <row r="79" spans="6:12" ht="15" customHeight="1" x14ac:dyDescent="0.2"/>
    <row r="80" spans="6:12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</sheetData>
  <mergeCells count="2">
    <mergeCell ref="F61:G77"/>
    <mergeCell ref="F78:G78"/>
  </mergeCells>
  <phoneticPr fontId="9" type="noConversion"/>
  <conditionalFormatting sqref="N6:N15 A5:J6 L7:M15 A7:D27 A29:D42 A44:D56 L6 A28:J28 A43:J43 E8:J27 L16:N56 F7 K5:N5">
    <cfRule type="expression" dxfId="8" priority="10" stopIfTrue="1">
      <formula>$A5="fősor"</formula>
    </cfRule>
  </conditionalFormatting>
  <conditionalFormatting sqref="M6">
    <cfRule type="expression" dxfId="7" priority="11" stopIfTrue="1">
      <formula>#REF!="fősor"</formula>
    </cfRule>
  </conditionalFormatting>
  <conditionalFormatting sqref="E7 G7:J7 K44:K56 K29:K42 K14:K27">
    <cfRule type="expression" dxfId="6" priority="9" stopIfTrue="1">
      <formula>$A7="fősor"</formula>
    </cfRule>
  </conditionalFormatting>
  <conditionalFormatting sqref="E29:J42">
    <cfRule type="expression" dxfId="5" priority="8" stopIfTrue="1">
      <formula>$A29="fősor"</formula>
    </cfRule>
  </conditionalFormatting>
  <conditionalFormatting sqref="E44:J56">
    <cfRule type="expression" dxfId="4" priority="7" stopIfTrue="1">
      <formula>$A44="fősor"</formula>
    </cfRule>
  </conditionalFormatting>
  <conditionalFormatting sqref="K43">
    <cfRule type="expression" dxfId="3" priority="3" stopIfTrue="1">
      <formula>$A43="fősor"</formula>
    </cfRule>
  </conditionalFormatting>
  <conditionalFormatting sqref="K28">
    <cfRule type="expression" dxfId="2" priority="2" stopIfTrue="1">
      <formula>$A28="fősor"</formula>
    </cfRule>
  </conditionalFormatting>
  <conditionalFormatting sqref="K6:K13">
    <cfRule type="expression" dxfId="1" priority="1" stopIfTrue="1">
      <formula>$A6="fősor"</formula>
    </cfRule>
  </conditionalFormatting>
  <dataValidations count="6">
    <dataValidation type="list" allowBlank="1" showInputMessage="1" showErrorMessage="1" sqref="A6:A56">
      <formula1>"Fősor,Alsor"</formula1>
    </dataValidation>
    <dataValidation type="list" allowBlank="1" showInputMessage="1" showErrorMessage="1" sqref="A5">
      <formula1>"Fősor"</formula1>
    </dataValidation>
    <dataValidation type="list" allowBlank="1" showInputMessage="1" showErrorMessage="1" sqref="I29:I42 I6:I27 I44:I56">
      <formula1>$I$62:$I$64</formula1>
    </dataValidation>
    <dataValidation type="list" allowBlank="1" showInputMessage="1" showErrorMessage="1" sqref="J29:J42 J6:J27 J44:J56">
      <formula1>$J$62:$J$63</formula1>
    </dataValidation>
    <dataValidation type="list" allowBlank="1" showInputMessage="1" showErrorMessage="1" sqref="L29:L42 L6:L27 L44:L56">
      <formula1>$L$62:$L$76</formula1>
    </dataValidation>
    <dataValidation type="list" allowBlank="1" showInputMessage="1" showErrorMessage="1" sqref="F29:F42 F44:F56 F6:F27">
      <formula1>ÁFAkulcs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8" scale="52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D1" sqref="D1:D4"/>
    </sheetView>
  </sheetViews>
  <sheetFormatPr defaultRowHeight="12.75" x14ac:dyDescent="0.2"/>
  <cols>
    <col min="1" max="1" width="12.140625" customWidth="1"/>
    <col min="3" max="3" width="9.7109375" customWidth="1"/>
  </cols>
  <sheetData>
    <row r="1" spans="1:10" x14ac:dyDescent="0.2">
      <c r="J1" s="25" t="s">
        <v>23</v>
      </c>
    </row>
    <row r="4" spans="1:10" x14ac:dyDescent="0.2">
      <c r="A4" s="24" t="s">
        <v>22</v>
      </c>
    </row>
    <row r="5" spans="1:10" x14ac:dyDescent="0.2">
      <c r="A5" t="s">
        <v>20</v>
      </c>
    </row>
    <row r="6" spans="1:10" x14ac:dyDescent="0.2">
      <c r="A6" s="25" t="s">
        <v>24</v>
      </c>
    </row>
    <row r="7" spans="1:10" x14ac:dyDescent="0.2">
      <c r="A7" t="s">
        <v>21</v>
      </c>
    </row>
    <row r="9" spans="1:10" x14ac:dyDescent="0.2">
      <c r="C9" s="24" t="s">
        <v>22</v>
      </c>
    </row>
  </sheetData>
  <phoneticPr fontId="9" type="noConversion"/>
  <dataValidations count="1">
    <dataValidation type="list" allowBlank="1" showInputMessage="1" showErrorMessage="1" sqref="J2:J7">
      <formula1>$A$5:$A$7</formula1>
    </dataValidation>
  </dataValidations>
  <pageMargins left="0.75" right="0.75" top="1" bottom="1" header="0.5" footer="0.5"/>
  <pageSetup paperSize="9" orientation="portrait" r:id="rId1"/>
  <headerFooter alignWithMargins="0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sheetData>
    <row r="1" spans="1:1" x14ac:dyDescent="0.2">
      <c r="A1" s="48">
        <v>0</v>
      </c>
    </row>
    <row r="2" spans="1:1" x14ac:dyDescent="0.2">
      <c r="A2" s="48">
        <v>0.05</v>
      </c>
    </row>
    <row r="3" spans="1:1" x14ac:dyDescent="0.2">
      <c r="A3" s="48">
        <v>0.18</v>
      </c>
    </row>
    <row r="4" spans="1:1" x14ac:dyDescent="0.2">
      <c r="A4" s="48">
        <v>0.27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19"/>
  <sheetViews>
    <sheetView workbookViewId="0">
      <selection activeCell="D5" sqref="D5:D19"/>
    </sheetView>
  </sheetViews>
  <sheetFormatPr defaultRowHeight="12.75" x14ac:dyDescent="0.2"/>
  <cols>
    <col min="3" max="3" width="66.28515625" customWidth="1"/>
    <col min="4" max="4" width="59.140625" customWidth="1"/>
  </cols>
  <sheetData>
    <row r="4" spans="3:4" x14ac:dyDescent="0.2">
      <c r="C4" s="27"/>
    </row>
    <row r="5" spans="3:4" x14ac:dyDescent="0.2">
      <c r="C5" s="27" t="s">
        <v>28</v>
      </c>
      <c r="D5" t="s">
        <v>28</v>
      </c>
    </row>
    <row r="6" spans="3:4" x14ac:dyDescent="0.2">
      <c r="C6" s="27" t="s">
        <v>29</v>
      </c>
      <c r="D6" t="s">
        <v>29</v>
      </c>
    </row>
    <row r="7" spans="3:4" x14ac:dyDescent="0.2">
      <c r="C7" s="27" t="s">
        <v>15</v>
      </c>
      <c r="D7" t="s">
        <v>15</v>
      </c>
    </row>
    <row r="8" spans="3:4" x14ac:dyDescent="0.2">
      <c r="C8" s="27" t="s">
        <v>30</v>
      </c>
      <c r="D8" t="s">
        <v>30</v>
      </c>
    </row>
    <row r="9" spans="3:4" x14ac:dyDescent="0.2">
      <c r="C9" s="27" t="s">
        <v>31</v>
      </c>
      <c r="D9" t="s">
        <v>30</v>
      </c>
    </row>
    <row r="10" spans="3:4" x14ac:dyDescent="0.2">
      <c r="C10" s="27" t="s">
        <v>32</v>
      </c>
      <c r="D10" t="s">
        <v>32</v>
      </c>
    </row>
    <row r="11" spans="3:4" x14ac:dyDescent="0.2">
      <c r="C11" s="27" t="s">
        <v>33</v>
      </c>
      <c r="D11" t="s">
        <v>33</v>
      </c>
    </row>
    <row r="12" spans="3:4" x14ac:dyDescent="0.2">
      <c r="C12" s="27" t="s">
        <v>34</v>
      </c>
      <c r="D12" t="s">
        <v>34</v>
      </c>
    </row>
    <row r="13" spans="3:4" x14ac:dyDescent="0.2">
      <c r="C13" s="27" t="s">
        <v>17</v>
      </c>
      <c r="D13" t="s">
        <v>17</v>
      </c>
    </row>
    <row r="14" spans="3:4" x14ac:dyDescent="0.2">
      <c r="C14" s="27" t="s">
        <v>35</v>
      </c>
      <c r="D14" t="s">
        <v>40</v>
      </c>
    </row>
    <row r="15" spans="3:4" x14ac:dyDescent="0.2">
      <c r="C15" s="27" t="s">
        <v>36</v>
      </c>
      <c r="D15" t="s">
        <v>36</v>
      </c>
    </row>
    <row r="16" spans="3:4" x14ac:dyDescent="0.2">
      <c r="C16" s="27" t="s">
        <v>37</v>
      </c>
      <c r="D16" t="s">
        <v>37</v>
      </c>
    </row>
    <row r="17" spans="3:4" x14ac:dyDescent="0.2">
      <c r="C17" s="27" t="s">
        <v>38</v>
      </c>
      <c r="D17" t="s">
        <v>38</v>
      </c>
    </row>
    <row r="18" spans="3:4" x14ac:dyDescent="0.2">
      <c r="C18" s="27" t="s">
        <v>39</v>
      </c>
      <c r="D18" t="s">
        <v>39</v>
      </c>
    </row>
    <row r="19" spans="3:4" x14ac:dyDescent="0.2">
      <c r="C19" s="27" t="s">
        <v>18</v>
      </c>
      <c r="D19" t="s">
        <v>18</v>
      </c>
    </row>
  </sheetData>
  <phoneticPr fontId="9" type="noConversion"/>
  <conditionalFormatting sqref="C4:C19">
    <cfRule type="expression" dxfId="0" priority="1" stopIfTrue="1">
      <formula>$A4="fősor"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5</vt:i4>
      </vt:variant>
    </vt:vector>
  </HeadingPairs>
  <TitlesOfParts>
    <vt:vector size="9" baseType="lpstr">
      <vt:lpstr>Munka1</vt:lpstr>
      <vt:lpstr>Munka2</vt:lpstr>
      <vt:lpstr>Munka4</vt:lpstr>
      <vt:lpstr>Munka3</vt:lpstr>
      <vt:lpstr>Áfa_kulcs</vt:lpstr>
      <vt:lpstr>Munka1!ÁFAkulcs</vt:lpstr>
      <vt:lpstr>ÁFAkulcs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fejudit</dc:creator>
  <cp:lastModifiedBy>HLM</cp:lastModifiedBy>
  <cp:lastPrinted>2020-05-06T07:55:04Z</cp:lastPrinted>
  <dcterms:created xsi:type="dcterms:W3CDTF">2013-08-13T13:54:37Z</dcterms:created>
  <dcterms:modified xsi:type="dcterms:W3CDTF">2020-05-06T07:55:26Z</dcterms:modified>
</cp:coreProperties>
</file>